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CONTABILIDAD\"/>
    </mc:Choice>
  </mc:AlternateContent>
  <xr:revisionPtr revIDLastSave="0" documentId="8_{7FB96444-56CB-409E-94F7-A47BF2F3154B}" xr6:coauthVersionLast="47" xr6:coauthVersionMax="47" xr10:uidLastSave="{00000000-0000-0000-0000-000000000000}"/>
  <bookViews>
    <workbookView xWindow="-120" yWindow="-120" windowWidth="19440" windowHeight="15000" tabRatio="599" firstSheet="6" activeTab="9" xr2:uid="{00000000-000D-0000-FFFF-FFFF00000000}"/>
  </bookViews>
  <sheets>
    <sheet name="enero" sheetId="1" r:id="rId1"/>
    <sheet name="FEBRERO" sheetId="13" r:id="rId2"/>
    <sheet name="Marzo" sheetId="3" r:id="rId3"/>
    <sheet name="ABRIL" sheetId="11" r:id="rId4"/>
    <sheet name="MAYO" sheetId="14" r:id="rId5"/>
    <sheet name="JUNIO" sheetId="15" r:id="rId6"/>
    <sheet name="JULIO" sheetId="19" r:id="rId7"/>
    <sheet name="AGOSTO" sheetId="17" r:id="rId8"/>
    <sheet name="SEPTIEMBRE " sheetId="18" r:id="rId9"/>
    <sheet name="OCTUBRE" sheetId="20" r:id="rId10"/>
    <sheet name="NOVIEMBRE" sheetId="21" r:id="rId11"/>
    <sheet name="DICIEMBRE" sheetId="22" r:id="rId12"/>
  </sheets>
  <externalReferences>
    <externalReference r:id="rId13"/>
    <externalReference r:id="rId14"/>
  </externalReferences>
  <definedNames>
    <definedName name="_xlnm._FilterDatabase" localSheetId="0" hidden="1">enero!$A$6:$H$79</definedName>
    <definedName name="_xlnm._FilterDatabase" localSheetId="1" hidden="1">FEBRERO!$A$6:$H$81</definedName>
    <definedName name="_xlnm._FilterDatabase" localSheetId="2" hidden="1">Marzo!$A$6:$H$85</definedName>
    <definedName name="_xlnm._FilterDatabase" localSheetId="9" hidden="1">OCTUBRE!$A$6:$I$102</definedName>
    <definedName name="_xlnm._FilterDatabase" localSheetId="8" hidden="1">'SEPTIEMBRE '!$A$6:$H$6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5" i="20" l="1"/>
  <c r="H73" i="20"/>
  <c r="B104" i="18" l="1"/>
  <c r="H83" i="18"/>
  <c r="H74" i="18"/>
  <c r="B110" i="17" l="1"/>
  <c r="H85" i="17"/>
  <c r="C111" i="15"/>
  <c r="I73" i="15"/>
  <c r="C113" i="14"/>
  <c r="I93" i="14"/>
  <c r="I77" i="14"/>
  <c r="C119" i="11"/>
  <c r="I91" i="11"/>
  <c r="I82" i="11"/>
  <c r="F66" i="11"/>
  <c r="C66" i="11"/>
  <c r="F65" i="11"/>
  <c r="C65" i="11"/>
  <c r="F63" i="11"/>
  <c r="C63" i="11"/>
  <c r="F62" i="11"/>
  <c r="C62" i="11"/>
  <c r="F61" i="11"/>
  <c r="C61" i="11"/>
  <c r="F60" i="11"/>
  <c r="C60" i="11"/>
  <c r="F59" i="11"/>
  <c r="C59" i="11"/>
  <c r="F58" i="11"/>
  <c r="C58" i="11"/>
  <c r="F57" i="11"/>
  <c r="C57" i="11"/>
  <c r="F56" i="11"/>
  <c r="C56" i="11"/>
  <c r="F55" i="11"/>
  <c r="C55" i="11"/>
  <c r="F54" i="11"/>
  <c r="C54" i="11"/>
  <c r="F53" i="11"/>
  <c r="C53" i="11"/>
  <c r="F52" i="11"/>
  <c r="C52" i="11"/>
  <c r="F51" i="11"/>
  <c r="C51" i="11"/>
  <c r="F50" i="11"/>
  <c r="C50" i="11"/>
  <c r="F49" i="11"/>
  <c r="C49" i="11"/>
  <c r="F48" i="11"/>
  <c r="C48" i="11"/>
  <c r="F47" i="11"/>
  <c r="C47" i="11"/>
  <c r="F46" i="11"/>
  <c r="C46" i="11"/>
  <c r="F45" i="11"/>
  <c r="C45" i="11"/>
  <c r="F44" i="11"/>
  <c r="C44" i="11"/>
  <c r="F43" i="11"/>
  <c r="C43" i="11"/>
  <c r="F42" i="11"/>
  <c r="C42" i="11"/>
  <c r="F41" i="11"/>
  <c r="C41" i="11"/>
  <c r="F40" i="11"/>
  <c r="C40" i="11"/>
  <c r="F39" i="11"/>
  <c r="C39" i="11"/>
  <c r="F38" i="11"/>
  <c r="C38" i="11"/>
  <c r="F37" i="11"/>
  <c r="C37" i="11"/>
  <c r="F36" i="11"/>
  <c r="C36" i="11"/>
  <c r="F35" i="11"/>
  <c r="C35" i="11"/>
  <c r="F34" i="11"/>
  <c r="C34" i="11"/>
  <c r="F33" i="11"/>
  <c r="C33" i="11"/>
  <c r="F32" i="11"/>
  <c r="C32" i="11"/>
  <c r="F31" i="11"/>
  <c r="C31" i="11"/>
  <c r="F30" i="11"/>
  <c r="C30" i="11"/>
  <c r="F29" i="11"/>
  <c r="C29" i="11"/>
  <c r="F28" i="11"/>
  <c r="C28" i="11"/>
  <c r="F27" i="11"/>
  <c r="C27" i="11"/>
  <c r="F26" i="11"/>
  <c r="C26" i="11"/>
  <c r="F25" i="11"/>
  <c r="C25" i="11"/>
  <c r="G20" i="11"/>
  <c r="G19" i="11"/>
  <c r="G18" i="11"/>
  <c r="G17" i="11"/>
  <c r="G16" i="11"/>
  <c r="G15" i="11"/>
  <c r="G13" i="11"/>
  <c r="G12" i="11"/>
  <c r="G11" i="11"/>
  <c r="G10" i="11"/>
  <c r="G9" i="11"/>
  <c r="G8" i="11"/>
  <c r="B128" i="3"/>
  <c r="H99" i="3"/>
  <c r="H90" i="3"/>
  <c r="B126" i="13"/>
  <c r="H95" i="13"/>
  <c r="H87" i="13"/>
  <c r="H91" i="1"/>
  <c r="H8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</author>
  </authors>
  <commentList>
    <comment ref="A3" authorId="0" shapeId="0" xr:uid="{95AE9751-A5A1-4383-9E58-45A17ED0E8C5}">
      <text>
        <r>
          <rPr>
            <b/>
            <sz val="9"/>
            <color indexed="81"/>
            <rFont val="Tahoma"/>
            <family val="2"/>
          </rPr>
          <t>Adm:</t>
        </r>
        <r>
          <rPr>
            <sz val="9"/>
            <color indexed="81"/>
            <rFont val="Tahoma"/>
            <family val="2"/>
          </rPr>
          <t xml:space="preserve">
relacion de pago, a suplidores </t>
        </r>
      </text>
    </comment>
    <comment ref="G6" authorId="0" shapeId="0" xr:uid="{2FA16B3E-3E3A-4C8D-BCBC-1885F0BE4255}">
      <text>
        <r>
          <rPr>
            <b/>
            <sz val="9"/>
            <color indexed="81"/>
            <rFont val="Tahoma"/>
            <family val="2"/>
          </rPr>
          <t>Adm:</t>
        </r>
        <r>
          <rPr>
            <sz val="9"/>
            <color indexed="81"/>
            <rFont val="Tahoma"/>
            <family val="2"/>
          </rPr>
          <t xml:space="preserve">
Colocar como pago</t>
        </r>
      </text>
    </comment>
  </commentList>
</comments>
</file>

<file path=xl/sharedStrings.xml><?xml version="1.0" encoding="utf-8"?>
<sst xmlns="http://schemas.openxmlformats.org/spreadsheetml/2006/main" count="4280" uniqueCount="1415">
  <si>
    <t>Republica Dominicana</t>
  </si>
  <si>
    <t>SERVICIO NACIONAL DE SALUD</t>
  </si>
  <si>
    <t>LISTADO DE ORDENES DE COMPRAS O SERVICIOS PAGADAS EL MES DE ENERO 2025</t>
  </si>
  <si>
    <t>ESTABLECIMIENTO___HOSPITAL MUNICIPAL  DR RAFAEL CASTRO __________________________________________________________REGION__________2___________</t>
  </si>
  <si>
    <t>Fecha</t>
  </si>
  <si>
    <t>No. Orden de Compra o Servicios</t>
  </si>
  <si>
    <t>No. De Factura Fiscal NCF</t>
  </si>
  <si>
    <t>Fuente. Financiamiento</t>
  </si>
  <si>
    <t>Beneficiario</t>
  </si>
  <si>
    <t>Rubro</t>
  </si>
  <si>
    <t>No. Cta. Objetal del Gasto</t>
  </si>
  <si>
    <t>Valor</t>
  </si>
  <si>
    <t>13/01/2025</t>
  </si>
  <si>
    <t>2406/B1500007613</t>
  </si>
  <si>
    <t>VENTA DE SERVICIO</t>
  </si>
  <si>
    <t>ALMANZARESTEREVEZ, SRL</t>
  </si>
  <si>
    <t xml:space="preserve">PRODUCTOS QUIMICOS DE USO PERSONAL </t>
  </si>
  <si>
    <t>2372-02</t>
  </si>
  <si>
    <t>2403/B1500002815</t>
  </si>
  <si>
    <t>EPX DOMINICANA</t>
  </si>
  <si>
    <t xml:space="preserve">MEDICAMENTOS </t>
  </si>
  <si>
    <t>2341-01</t>
  </si>
  <si>
    <t xml:space="preserve">UTILES MENORES QUIRURGICOS </t>
  </si>
  <si>
    <t>2393-01</t>
  </si>
  <si>
    <t>2024/B1500003781</t>
  </si>
  <si>
    <t>GRUPO FARMCEUTICO CARM</t>
  </si>
  <si>
    <t>2398/E45000004088</t>
  </si>
  <si>
    <t>BIONUCLEAR</t>
  </si>
  <si>
    <t>PRODUCTOS QUIMICOS DE USO PERSONAL 2372-03</t>
  </si>
  <si>
    <t>14/01/2025</t>
  </si>
  <si>
    <t>2407/E450000000190</t>
  </si>
  <si>
    <t>CRUZ AYALA</t>
  </si>
  <si>
    <t>PRODUCTOS QUIMICOS DE USO PERSONAL</t>
  </si>
  <si>
    <t>2372-03</t>
  </si>
  <si>
    <t>15/01/2025</t>
  </si>
  <si>
    <t>2412/B1500001589</t>
  </si>
  <si>
    <t>STRONICS</t>
  </si>
  <si>
    <t xml:space="preserve">ALQUILERES DE EQUIPOS OFICINA </t>
  </si>
  <si>
    <t>2253-05</t>
  </si>
  <si>
    <t>16/01/2025</t>
  </si>
  <si>
    <t>2409/B1500000141</t>
  </si>
  <si>
    <t>ACCTECOM DOMINICANA</t>
  </si>
  <si>
    <t>PAPEL DE ESCRITORIO</t>
  </si>
  <si>
    <t>2331-01</t>
  </si>
  <si>
    <t>20/01/2025</t>
  </si>
  <si>
    <t>2418/B1100000645</t>
  </si>
  <si>
    <t>MICHAEL GUZMAN</t>
  </si>
  <si>
    <t>RECOLECCION DE DESECHOS SOLIDOS</t>
  </si>
  <si>
    <t>2218-01</t>
  </si>
  <si>
    <t>2405/B1500008031</t>
  </si>
  <si>
    <t>HOSPIFAR</t>
  </si>
  <si>
    <t xml:space="preserve">PRODUCTOS QUIMICOS DE USO PESONAL </t>
  </si>
  <si>
    <t>2396/B1500001276</t>
  </si>
  <si>
    <t>HEXAPOWER PHAMA, SRL</t>
  </si>
  <si>
    <t>2397/B1500001041</t>
  </si>
  <si>
    <t>ZEN PHARMACEUTHICAL, SRL</t>
  </si>
  <si>
    <t>2392/B1500001563</t>
  </si>
  <si>
    <t>RAMIMAGING, SRL</t>
  </si>
  <si>
    <t>2353-04</t>
  </si>
  <si>
    <t>2389/B1500001849</t>
  </si>
  <si>
    <t>JUNQUITO GAS, SRL</t>
  </si>
  <si>
    <t>GLP</t>
  </si>
  <si>
    <t>2371-04</t>
  </si>
  <si>
    <t>2389/B1500001867</t>
  </si>
  <si>
    <t>2393/B1500000617</t>
  </si>
  <si>
    <t>SURTIDORA PHILPA</t>
  </si>
  <si>
    <t>ALIMENTOS Y BEBIDAS</t>
  </si>
  <si>
    <t>2311-01</t>
  </si>
  <si>
    <t>2393/B1500000619</t>
  </si>
  <si>
    <t>2422/B1500016138</t>
  </si>
  <si>
    <t>BIO-NOVA, SRL</t>
  </si>
  <si>
    <t>2395/B1500000006</t>
  </si>
  <si>
    <t>VENTURA GOMEZ &amp; ASOCIADOS</t>
  </si>
  <si>
    <t xml:space="preserve">MANT. REP </t>
  </si>
  <si>
    <t>2272-06</t>
  </si>
  <si>
    <t>22/01/2025</t>
  </si>
  <si>
    <t>2421/B1500000469</t>
  </si>
  <si>
    <t>AZUl CORP</t>
  </si>
  <si>
    <t xml:space="preserve">ARTICULOS PLASTICOS </t>
  </si>
  <si>
    <t>2355-01</t>
  </si>
  <si>
    <t>2419/B1100000646</t>
  </si>
  <si>
    <t>FRANKLIN GUTIEREZ</t>
  </si>
  <si>
    <t>2272-99</t>
  </si>
  <si>
    <t>2391/B1500001202</t>
  </si>
  <si>
    <t>WILLY CRUZ</t>
  </si>
  <si>
    <t>PRODUCTOS AGRICOLAS</t>
  </si>
  <si>
    <t>2313-02</t>
  </si>
  <si>
    <t>2391/B1500001205</t>
  </si>
  <si>
    <t>2391/B1500001210</t>
  </si>
  <si>
    <t>23/01/2025</t>
  </si>
  <si>
    <t>2391/B1500001215</t>
  </si>
  <si>
    <t>2425/B1100000647</t>
  </si>
  <si>
    <t xml:space="preserve">EDUARDO DE JESUS TAVERAS GORIS </t>
  </si>
  <si>
    <t>2372-99</t>
  </si>
  <si>
    <t>17/01/2025</t>
  </si>
  <si>
    <t>2413/B1500000886</t>
  </si>
  <si>
    <t>LAB. DENTAL HNOS. HERNANDEZ</t>
  </si>
  <si>
    <t>UTILES MENORES QUIRURGICOS</t>
  </si>
  <si>
    <t>21/01/2025</t>
  </si>
  <si>
    <t>2424/B1500000181</t>
  </si>
  <si>
    <t>AREYOVA</t>
  </si>
  <si>
    <t>UTILES Y MATERIALES DE LIMPIEZA</t>
  </si>
  <si>
    <t>2391-01</t>
  </si>
  <si>
    <t>UTILES Y MATERIALES DE ARCHIVO</t>
  </si>
  <si>
    <t>2392-01</t>
  </si>
  <si>
    <t>2399/B1500002016</t>
  </si>
  <si>
    <t>RAMISOL</t>
  </si>
  <si>
    <t>2408/B1500004975</t>
  </si>
  <si>
    <t>MEDISAN</t>
  </si>
  <si>
    <t>EQUIPO MEDICO Y DE LABORATORIO</t>
  </si>
  <si>
    <t>2631-01</t>
  </si>
  <si>
    <t>2400/B1500004972</t>
  </si>
  <si>
    <t>MRDISAN</t>
  </si>
  <si>
    <t>2400/B1500004973</t>
  </si>
  <si>
    <t>2402/B1500002086</t>
  </si>
  <si>
    <t>FARMADAL</t>
  </si>
  <si>
    <t>24/01/2025</t>
  </si>
  <si>
    <t>2427/B1500000299</t>
  </si>
  <si>
    <t>BIMED, SRL</t>
  </si>
  <si>
    <t>2272-04</t>
  </si>
  <si>
    <t>PRODUCTO DE PAPEL Y CARTON</t>
  </si>
  <si>
    <t>2632-01</t>
  </si>
  <si>
    <t>2411/B1500001770</t>
  </si>
  <si>
    <t>FERRETERIA ROBERTO ESPINAL</t>
  </si>
  <si>
    <t>PLASTICOS</t>
  </si>
  <si>
    <t xml:space="preserve">PRODUCTOS DE HOJA LATA </t>
  </si>
  <si>
    <t>2363-05</t>
  </si>
  <si>
    <t xml:space="preserve">ACCESORIO DE MENTAL </t>
  </si>
  <si>
    <t>2363-04</t>
  </si>
  <si>
    <t>PINTURA. LACAS Y BARNISES</t>
  </si>
  <si>
    <t>2372-06</t>
  </si>
  <si>
    <t>2411/B1500001771</t>
  </si>
  <si>
    <t>2363-06</t>
  </si>
  <si>
    <t>ACCESORIO METAL</t>
  </si>
  <si>
    <t>2663-04</t>
  </si>
  <si>
    <t>2411/B1500001772</t>
  </si>
  <si>
    <t>PRODUCTO DE HOJA LATA</t>
  </si>
  <si>
    <t>2411/B1500001774</t>
  </si>
  <si>
    <t>PRODUCTOS ELECTRICOS AFINES/REPUESTOS</t>
  </si>
  <si>
    <t>2396-01</t>
  </si>
  <si>
    <t xml:space="preserve">REPUESTOS </t>
  </si>
  <si>
    <t>2398-01</t>
  </si>
  <si>
    <t>2410/B1500003209</t>
  </si>
  <si>
    <t>FRANCISCO MARTINEZ</t>
  </si>
  <si>
    <t>OXIGENO</t>
  </si>
  <si>
    <t>2410/B1500003222</t>
  </si>
  <si>
    <t>2410/B1500003229</t>
  </si>
  <si>
    <t>2410/B1500003236</t>
  </si>
  <si>
    <t>2410/B1500003240</t>
  </si>
  <si>
    <t>2410/B1500003243</t>
  </si>
  <si>
    <t>2388/B1500007709</t>
  </si>
  <si>
    <t>AGROPECUARIA FERNANDEZ MUÑOZ</t>
  </si>
  <si>
    <t xml:space="preserve">PRODUCTOS PERCUARIOS </t>
  </si>
  <si>
    <t>2313-01</t>
  </si>
  <si>
    <t>2388/B1500007711</t>
  </si>
  <si>
    <t>AGROPECUARIA FERNANDEZ MUÑOZPRODUCTOS PERCEARIOS</t>
  </si>
  <si>
    <t>2388/B1500007748</t>
  </si>
  <si>
    <t>2388/B1500007751</t>
  </si>
  <si>
    <t>28/01/2025</t>
  </si>
  <si>
    <t>2388/B1500007785</t>
  </si>
  <si>
    <t>2426/B1500000162</t>
  </si>
  <si>
    <t>SALVADOR MEJIA</t>
  </si>
  <si>
    <t>MANTENIMIENTO Y SERV. DE PINTURA</t>
  </si>
  <si>
    <t>2271-07</t>
  </si>
  <si>
    <t>2394/B1500002708</t>
  </si>
  <si>
    <t>ESTACION LA CEIBITA</t>
  </si>
  <si>
    <t>GASOLINA</t>
  </si>
  <si>
    <t>2371-01</t>
  </si>
  <si>
    <t>GASOIL</t>
  </si>
  <si>
    <t>2371-02</t>
  </si>
  <si>
    <t>2390/B1500002711</t>
  </si>
  <si>
    <t>2423/B1500004258</t>
  </si>
  <si>
    <t xml:space="preserve">PEÑANTIAL </t>
  </si>
  <si>
    <t>27/01/2025</t>
  </si>
  <si>
    <t>2430/E450000066906</t>
  </si>
  <si>
    <t>COMPAÑÍA DOMINCANA DE TELEFONO</t>
  </si>
  <si>
    <t xml:space="preserve">SERVICIO DE LARGA DISTANCIA </t>
  </si>
  <si>
    <t>2212-01</t>
  </si>
  <si>
    <t>2429/E450000064769</t>
  </si>
  <si>
    <t>TELEFONO LOCAL</t>
  </si>
  <si>
    <t>2213-01</t>
  </si>
  <si>
    <t>2431/B1500000029</t>
  </si>
  <si>
    <t>LOS CLAVELES CATERING</t>
  </si>
  <si>
    <t>SERVICIOS DE ALIMENTACION</t>
  </si>
  <si>
    <t>2292-03</t>
  </si>
  <si>
    <t>15/11/2024</t>
  </si>
  <si>
    <t>2338/B15000000306</t>
  </si>
  <si>
    <t>SULTIDORA JOSLYN BEATO</t>
  </si>
  <si>
    <t>CERTIFICO CORRECTO:</t>
  </si>
  <si>
    <t>Total</t>
  </si>
  <si>
    <t>RESUMEN DE COMPRAS o SERVICIOS POR CUENTAS:</t>
  </si>
  <si>
    <t>_______________________________</t>
  </si>
  <si>
    <t>23.241,93</t>
  </si>
  <si>
    <t>DIRECTOR</t>
  </si>
  <si>
    <t>5.000,00</t>
  </si>
  <si>
    <t>RESUMEN DE PROCESO SEGÚN MODALIDAD:</t>
  </si>
  <si>
    <t>35.000,00</t>
  </si>
  <si>
    <t>__________________________</t>
  </si>
  <si>
    <t>TIPO</t>
  </si>
  <si>
    <t>CANTIDAD</t>
  </si>
  <si>
    <t>MONTO</t>
  </si>
  <si>
    <t>6.000,00</t>
  </si>
  <si>
    <t>ADMINISTRADORA</t>
  </si>
  <si>
    <t>Compra Directa</t>
  </si>
  <si>
    <t>8.900,00</t>
  </si>
  <si>
    <t>Compra Menor</t>
  </si>
  <si>
    <t>17.700,00</t>
  </si>
  <si>
    <t>Comparacion de precio</t>
  </si>
  <si>
    <t>5.800,00</t>
  </si>
  <si>
    <t>ENC. DE COMPRAS</t>
  </si>
  <si>
    <t xml:space="preserve">TOTAL COMPRAS       </t>
  </si>
  <si>
    <t>6.885,30</t>
  </si>
  <si>
    <t>624,00</t>
  </si>
  <si>
    <t>14.160,00</t>
  </si>
  <si>
    <t>20.767,13</t>
  </si>
  <si>
    <t>5.425,18</t>
  </si>
  <si>
    <t>2.000,00</t>
  </si>
  <si>
    <t>1.590,00</t>
  </si>
  <si>
    <t>9.600,00</t>
  </si>
  <si>
    <t>475,01</t>
  </si>
  <si>
    <t>70.800,00</t>
  </si>
  <si>
    <t>15.433,00</t>
  </si>
  <si>
    <t>6.110,00</t>
  </si>
  <si>
    <t>33.679,98</t>
  </si>
  <si>
    <t>104.430,00</t>
  </si>
  <si>
    <t>35.710,00</t>
  </si>
  <si>
    <t>34.331,00</t>
  </si>
  <si>
    <t>46.915,00</t>
  </si>
  <si>
    <t>46.671,85</t>
  </si>
  <si>
    <t>3.805,00</t>
  </si>
  <si>
    <t>146.741,00</t>
  </si>
  <si>
    <t>16.561,74</t>
  </si>
  <si>
    <t>237.757,01</t>
  </si>
  <si>
    <t>123.700,00</t>
  </si>
  <si>
    <t>88.400,00</t>
  </si>
  <si>
    <t>116.183,35</t>
  </si>
  <si>
    <t>23.718,00</t>
  </si>
  <si>
    <t>TOTAL</t>
  </si>
  <si>
    <t>LISTADO DE ORDENES DE COMPRAS O SERVICIOS PAGADAS EL MES DE FEBRERO 2025</t>
  </si>
  <si>
    <t>2451/B1500001877</t>
  </si>
  <si>
    <t xml:space="preserve">VENTA DE SERVICIO </t>
  </si>
  <si>
    <t xml:space="preserve">JUNQUITO GAS SRL </t>
  </si>
  <si>
    <t>2453/B1500001703</t>
  </si>
  <si>
    <t>QCT DIMINICANA</t>
  </si>
  <si>
    <t>UTILELES Y MATERIALES DE ESCRITORIO</t>
  </si>
  <si>
    <t>EQUIPO DE TECNOLOGIA E INFORMATICA</t>
  </si>
  <si>
    <t>2613-01</t>
  </si>
  <si>
    <t>2455/E450000004579</t>
  </si>
  <si>
    <t>PRODUCTO QUIMICO USO PERSONAL</t>
  </si>
  <si>
    <t>2454/B1500007703</t>
  </si>
  <si>
    <t>ALMANZAR ESTEVEZ</t>
  </si>
  <si>
    <t>2456/E450000000265</t>
  </si>
  <si>
    <t>2456/E450000000273</t>
  </si>
  <si>
    <t>2439/E450000000542</t>
  </si>
  <si>
    <t>FARACH</t>
  </si>
  <si>
    <t>MEDICAMENTOS</t>
  </si>
  <si>
    <t>2439/E450000000561</t>
  </si>
  <si>
    <t>2441/B1500005023</t>
  </si>
  <si>
    <t>2441/B1500005024</t>
  </si>
  <si>
    <t xml:space="preserve">FARMADAL </t>
  </si>
  <si>
    <t>2458/B1500002125</t>
  </si>
  <si>
    <t>2446/B1500003815</t>
  </si>
  <si>
    <t>GRUPO FARMACEUTICO CARM</t>
  </si>
  <si>
    <t>18/2/2025</t>
  </si>
  <si>
    <t>2468/B1500000894</t>
  </si>
  <si>
    <t>18/02/2025</t>
  </si>
  <si>
    <t>2469/B1500001623</t>
  </si>
  <si>
    <t>STRONIC</t>
  </si>
  <si>
    <t>ALQUILERES DE EQUIPOS OFICINA</t>
  </si>
  <si>
    <t>2448/E450000004045</t>
  </si>
  <si>
    <t xml:space="preserve">FERRETERIA BELLON </t>
  </si>
  <si>
    <t>MATERIALES REP</t>
  </si>
  <si>
    <t>2459/B1500000185</t>
  </si>
  <si>
    <t>ARTICULOS PLASTICOS /UTILES Y MATERIALES DE LIMPIEZA/UTILES Y MATERIALES DE ARCHIVO</t>
  </si>
  <si>
    <t>2355-01/2391-01/2392-01</t>
  </si>
  <si>
    <t>2459/B1500000187</t>
  </si>
  <si>
    <t>UTILES Y MATERIALES DE LIMPIEZA/UTILES Y MATERIALES DE ARCHIVO</t>
  </si>
  <si>
    <t>2391-01/2392-01</t>
  </si>
  <si>
    <t>20/02/2025</t>
  </si>
  <si>
    <t>2475/B1100000648</t>
  </si>
  <si>
    <t>14/02/2025</t>
  </si>
  <si>
    <t>2465/B15000007839</t>
  </si>
  <si>
    <t>AGROPECUARIA FERNANDEZ</t>
  </si>
  <si>
    <t>2465/B15000007842</t>
  </si>
  <si>
    <t>2465/B15000007845</t>
  </si>
  <si>
    <t>25/02/2025</t>
  </si>
  <si>
    <t>2445/B15000000072</t>
  </si>
  <si>
    <t>VEROPER</t>
  </si>
  <si>
    <t>ALQUILERES DE EQUIPOS DE  TRANSPORTE</t>
  </si>
  <si>
    <t>2254-01</t>
  </si>
  <si>
    <t>2440/B15000000035</t>
  </si>
  <si>
    <t>ORTHOLAB</t>
  </si>
  <si>
    <t>2443/B15000001336</t>
  </si>
  <si>
    <t>HEXAPOWER</t>
  </si>
  <si>
    <t>2447/B15000000420</t>
  </si>
  <si>
    <t>LA AGUSTINA IMPORT</t>
  </si>
  <si>
    <t>2447/B15000000419</t>
  </si>
  <si>
    <t>2444/B15000000607</t>
  </si>
  <si>
    <t xml:space="preserve">DIST. JOSE VASQUEZ </t>
  </si>
  <si>
    <t>2432/B15000000473</t>
  </si>
  <si>
    <t>AZULCORP</t>
  </si>
  <si>
    <t>PLASTICO / UTILES Y MATERIALES DE LIMPIEZA</t>
  </si>
  <si>
    <t>2355-01/2391-01</t>
  </si>
  <si>
    <t>2422/B15000001106</t>
  </si>
  <si>
    <t>ZEN PHARMACEUTHICAL</t>
  </si>
  <si>
    <t>2449/B15000001587</t>
  </si>
  <si>
    <t xml:space="preserve">RAMIMAGING </t>
  </si>
  <si>
    <t>2253-04</t>
  </si>
  <si>
    <t>2452/B15000001590</t>
  </si>
  <si>
    <t>UTILES Y MATERIALES OFICINA E INFORMATICA</t>
  </si>
  <si>
    <t>2464/B15000004280</t>
  </si>
  <si>
    <t xml:space="preserve"> 21/2/2024</t>
  </si>
  <si>
    <t>0253/B1500000253</t>
  </si>
  <si>
    <t xml:space="preserve">LUIS SILVERIO </t>
  </si>
  <si>
    <t>SERVICIOS MANTENIMIENTO REPARACION Y DESMONTE</t>
  </si>
  <si>
    <t>2272-08</t>
  </si>
  <si>
    <t>2434/B15000001220</t>
  </si>
  <si>
    <t>2434/B15000001225</t>
  </si>
  <si>
    <t>17/02/2025</t>
  </si>
  <si>
    <t>2434/B15000001230</t>
  </si>
  <si>
    <t>2434/B15000001235</t>
  </si>
  <si>
    <t>2461/B15000001784</t>
  </si>
  <si>
    <t>PLASTICO /PRODUCTO DE CEMENTO/PRODUCTOS ELECTRICOS AFINES/REPUESTOS/ACCESORIO DE METAL</t>
  </si>
  <si>
    <t>2355-01/2361-01/2396-01/2363-04</t>
  </si>
  <si>
    <t>2457/B15000016294</t>
  </si>
  <si>
    <t>BIO-NOVA</t>
  </si>
  <si>
    <t>2438/B15000000625</t>
  </si>
  <si>
    <t>VENTA DE SERVICO</t>
  </si>
  <si>
    <t>2438/B15000000632</t>
  </si>
  <si>
    <t>2438/B15000000627</t>
  </si>
  <si>
    <t xml:space="preserve">PLASTICO </t>
  </si>
  <si>
    <t>2438/B15000000628</t>
  </si>
  <si>
    <t>2437/B15000003262</t>
  </si>
  <si>
    <t>2437/B15000003270</t>
  </si>
  <si>
    <t>2437/B15000003273</t>
  </si>
  <si>
    <t>2437/B15000003278</t>
  </si>
  <si>
    <t>14/2/2025</t>
  </si>
  <si>
    <t>2437/B15000003283</t>
  </si>
  <si>
    <t>2437/B15000003286</t>
  </si>
  <si>
    <t>22/02/2025</t>
  </si>
  <si>
    <t>2437/B15000003294</t>
  </si>
  <si>
    <t>24/02/2025</t>
  </si>
  <si>
    <t>2484/B15000000272</t>
  </si>
  <si>
    <t xml:space="preserve">INSTALACIO ELECTRICA/OTROS SERVICIO MANTENIMIENTO </t>
  </si>
  <si>
    <t>2271-06/2271-99</t>
  </si>
  <si>
    <t>21/02/2025</t>
  </si>
  <si>
    <t>2481/B15000001768</t>
  </si>
  <si>
    <t>ROCE</t>
  </si>
  <si>
    <t>2480/B1100000651</t>
  </si>
  <si>
    <t>NIURKA MARICHAL</t>
  </si>
  <si>
    <t>2292-01</t>
  </si>
  <si>
    <t>2479/B1100000649</t>
  </si>
  <si>
    <t xml:space="preserve">VICTOR MEJIA </t>
  </si>
  <si>
    <t xml:space="preserve">MANTENIMIENTO </t>
  </si>
  <si>
    <t>2483/B1100000652</t>
  </si>
  <si>
    <t>JOSE NUÑEZ CASTRO</t>
  </si>
  <si>
    <t xml:space="preserve">FUMIGACION </t>
  </si>
  <si>
    <t>2285-01</t>
  </si>
  <si>
    <t>2462/B1500000422</t>
  </si>
  <si>
    <t>JM DENTAL</t>
  </si>
  <si>
    <t>2463/B1500002438</t>
  </si>
  <si>
    <t xml:space="preserve">CAPELLAN DENTAL </t>
  </si>
  <si>
    <t>2450/B1500000146</t>
  </si>
  <si>
    <t>ALPE SERVI MEDICA</t>
  </si>
  <si>
    <t>MANTENIMIENTO Y REPARACION DE EQUIPO Y DE LAB.</t>
  </si>
  <si>
    <t>2470/B1500000863</t>
  </si>
  <si>
    <t>SERVICIO GRAFICO TITO</t>
  </si>
  <si>
    <t>IMPRESIÓN Y ENCUADERNACION</t>
  </si>
  <si>
    <t>2222-01</t>
  </si>
  <si>
    <t>2485/E450000067316</t>
  </si>
  <si>
    <t>COMPAÑÍA DOMINICANA DE TELEFONO</t>
  </si>
  <si>
    <t>2478/B1500000441</t>
  </si>
  <si>
    <t xml:space="preserve">SUPLIDORA POLANCO </t>
  </si>
  <si>
    <t>SERV. ESPECIALES DE MANTENIMIENTO Y REPARACION</t>
  </si>
  <si>
    <t>2271-02</t>
  </si>
  <si>
    <t>2435/B1500002734</t>
  </si>
  <si>
    <t>LA CEIBITA</t>
  </si>
  <si>
    <t>GASOLINA/GASOIL</t>
  </si>
  <si>
    <t>2371-01/2371-02</t>
  </si>
  <si>
    <t xml:space="preserve"> 5/02/2025</t>
  </si>
  <si>
    <t>2435/B1500002741</t>
  </si>
  <si>
    <t>2435/B1500002758</t>
  </si>
  <si>
    <t>ACEITES Y GRASAS/LUBRICANTE/SER. INSTALACION  / REPUESTOS</t>
  </si>
  <si>
    <t>2371-05/2371-06/2272-08/2398-01</t>
  </si>
  <si>
    <t>2435/B1500002759</t>
  </si>
  <si>
    <t>2371-05/2272-08/2371-06/2398-014</t>
  </si>
  <si>
    <t>2477/B1500000014</t>
  </si>
  <si>
    <t xml:space="preserve">IMPRESORA METROPOLITANA </t>
  </si>
  <si>
    <t xml:space="preserve">IMPRESIÓN Y ENCUADERNACION </t>
  </si>
  <si>
    <t>2476/B1500000015</t>
  </si>
  <si>
    <t>27/02/2025</t>
  </si>
  <si>
    <t>2487/E450000069377</t>
  </si>
  <si>
    <t>2486/B1500000291</t>
  </si>
  <si>
    <t>PUNTO DENTAL SPOT</t>
  </si>
  <si>
    <t>Etiquetas de fila</t>
  </si>
  <si>
    <t>Suma de MONTO</t>
  </si>
  <si>
    <t>2271-06</t>
  </si>
  <si>
    <t>2271-99</t>
  </si>
  <si>
    <t>2361-01</t>
  </si>
  <si>
    <t>2371-05</t>
  </si>
  <si>
    <t>2371-06</t>
  </si>
  <si>
    <t>LISTADO DE ORDENES DE COMPRAS O SERVICIOS PAGADAS EL MES DE MARZO 2025</t>
  </si>
  <si>
    <t>1899/B1500000008</t>
  </si>
  <si>
    <t>VENTURA Y ASOCIADOS</t>
  </si>
  <si>
    <t>SERVICIO DE TAPIZADO DE CAMA</t>
  </si>
  <si>
    <t>2322-01</t>
  </si>
  <si>
    <t>0169/B1500000169</t>
  </si>
  <si>
    <t>SALVADOR ANT. MEJIA MARTINEZ</t>
  </si>
  <si>
    <t>REMOSAMIENTO Y PINTURA</t>
  </si>
  <si>
    <t>2741/B1500001575</t>
  </si>
  <si>
    <t>OSIRIS Y CO., S.A</t>
  </si>
  <si>
    <t xml:space="preserve">CAMILLA CARGA AUTOMATICA </t>
  </si>
  <si>
    <t>5854/B1500001616</t>
  </si>
  <si>
    <t>RAMIMAGING.SRL.</t>
  </si>
  <si>
    <t>ALQUILER DE IMPRESORA</t>
  </si>
  <si>
    <t>0653/B1100000653</t>
  </si>
  <si>
    <t xml:space="preserve">HERRERIA RAMON </t>
  </si>
  <si>
    <t xml:space="preserve">REPARACION Y PINTURA EN EL AREA DE EMERGENCIA </t>
  </si>
  <si>
    <t>2272-01</t>
  </si>
  <si>
    <t>0654/B1100000654</t>
  </si>
  <si>
    <t>VICTOR MEJIA</t>
  </si>
  <si>
    <t>MANTENIMIENTO DE REGISTRO DE CLOACA</t>
  </si>
  <si>
    <t>0638/B1500000638</t>
  </si>
  <si>
    <t>SURTIDORA PHILPA SRL</t>
  </si>
  <si>
    <t xml:space="preserve">PICADERA DE CAPACITACION DE ODONTOLOGIA </t>
  </si>
  <si>
    <t>1662/B1500001662</t>
  </si>
  <si>
    <t>ALQUILER DE SISTEMA GESTION LABORATORIO</t>
  </si>
  <si>
    <t>1735/B1500001735</t>
  </si>
  <si>
    <t>QCT DOMINICANA. SRL.</t>
  </si>
  <si>
    <t>1745/B1500001745</t>
  </si>
  <si>
    <t>6498/B1500001164</t>
  </si>
  <si>
    <t>ZEN PHARMACETHICAL, SRL.</t>
  </si>
  <si>
    <t xml:space="preserve">MATERIALES QUIRURGICO MENOR </t>
  </si>
  <si>
    <t>1240/B1500001240</t>
  </si>
  <si>
    <t xml:space="preserve">ALIMENTOS DE COCINA </t>
  </si>
  <si>
    <t>1246/B1500001246</t>
  </si>
  <si>
    <t>1251/B1500001251</t>
  </si>
  <si>
    <t>1256/B1500001256</t>
  </si>
  <si>
    <t>0658/B1100000658</t>
  </si>
  <si>
    <t>NURYS EDUVIGIS MANUEL DE JESUS</t>
  </si>
  <si>
    <t>ELABORACION DE COMPRESA</t>
  </si>
  <si>
    <t>1482/B1500005097</t>
  </si>
  <si>
    <t>BOMBILLO P/LARINGOSCOPIO ADULTO</t>
  </si>
  <si>
    <t>1913/B1500001913</t>
  </si>
  <si>
    <t xml:space="preserve">JUNQUITO GAS </t>
  </si>
  <si>
    <t>GAS GLP</t>
  </si>
  <si>
    <t>0656/B1100000656</t>
  </si>
  <si>
    <t>MICHAEL JIMENEZ GUILLEN</t>
  </si>
  <si>
    <t>3885/B1500003885</t>
  </si>
  <si>
    <t>GRUPO FARMACEUTICO CAR-M</t>
  </si>
  <si>
    <t>MEDICAMENTOS  /MATERIAL QUIRURGICO MENOR</t>
  </si>
  <si>
    <t>2341-01/2393-01</t>
  </si>
  <si>
    <t>3894/B1500003894</t>
  </si>
  <si>
    <t>MATERIAL QUIRURGICO MENOR</t>
  </si>
  <si>
    <t>3923/B1500003923</t>
  </si>
  <si>
    <t>0036/B1500000036</t>
  </si>
  <si>
    <t>CENTRO DENTAL LOS JARDINES</t>
  </si>
  <si>
    <t>TRABAJO ODONTOLOGICO</t>
  </si>
  <si>
    <t>4310/B1500004310</t>
  </si>
  <si>
    <t>PEÑANTIAL INDUSTRIAL</t>
  </si>
  <si>
    <t>LLENADO DE BOTELLONES</t>
  </si>
  <si>
    <t>4324/B1500004324</t>
  </si>
  <si>
    <t>BOTELLITAS DE AGUA 16 OZ</t>
  </si>
  <si>
    <t>0273/B1500000273</t>
  </si>
  <si>
    <t>LUIS RAFAEL SILVERIO VASQUEZ</t>
  </si>
  <si>
    <t>INSTALACION DE EXTRACTORES E INSTACION ELECTRICA DE COCINA</t>
  </si>
  <si>
    <t>0154/B1500000154</t>
  </si>
  <si>
    <t xml:space="preserve">ACCTECOM DOMINICANA </t>
  </si>
  <si>
    <t>PAPEL FOTO</t>
  </si>
  <si>
    <t>1619/B1500001619</t>
  </si>
  <si>
    <t>ARTICULOS DE OFICINA/KIT DE MANTENIMIENTO</t>
  </si>
  <si>
    <t>2392-01/2272-02</t>
  </si>
  <si>
    <t>0073/B1500000073</t>
  </si>
  <si>
    <t>SERVICIO DE TRANSPORTE</t>
  </si>
  <si>
    <t>0655/B1100000655</t>
  </si>
  <si>
    <t>J &amp; L SERVICE</t>
  </si>
  <si>
    <t>INSTALACION DE EQUIPOS DE CAMARAS Y RESTRUCTURACION DE CABLEADO</t>
  </si>
  <si>
    <t>2272-05</t>
  </si>
  <si>
    <t>0637/B1500000637</t>
  </si>
  <si>
    <t>2311-1</t>
  </si>
  <si>
    <t>0643/B1500000643</t>
  </si>
  <si>
    <t>0192/B1500000192</t>
  </si>
  <si>
    <t>AREYOVA &amp; ASOCIADOS</t>
  </si>
  <si>
    <t>MAT. PLASTICOS /MAT. LIMPIEZA/OFICINA</t>
  </si>
  <si>
    <t>2763/B1500002763</t>
  </si>
  <si>
    <t>5828/B1500001808</t>
  </si>
  <si>
    <t xml:space="preserve">FERRETERIA ROBERTO ESPINAL </t>
  </si>
  <si>
    <t>ARTICULOS FERRETEROS /PLASTICOS/ACC. DE METAL</t>
  </si>
  <si>
    <t>2361-01/2355-01/2363-04</t>
  </si>
  <si>
    <t>5492/B1500001798</t>
  </si>
  <si>
    <t xml:space="preserve">ALAMBRES </t>
  </si>
  <si>
    <t>5493/B1500001799</t>
  </si>
  <si>
    <t>ACCESORIO DE MENTAL /VARIOS ARTICULOS FERRETEROS / ACCESORIO METAL</t>
  </si>
  <si>
    <t>2355-01/2396-01/2361-01/2363-04</t>
  </si>
  <si>
    <t>5672/B1500001804</t>
  </si>
  <si>
    <t>ART.FER./PINTURA Y BARNICEES/ALAMBRE/ACC.METAL</t>
  </si>
  <si>
    <t>2361-01/2372-06/2362-03-2363-04</t>
  </si>
  <si>
    <t>24/3/2025</t>
  </si>
  <si>
    <t>6149/B1500001788</t>
  </si>
  <si>
    <t>ROCE DENTAL</t>
  </si>
  <si>
    <t>MATERIALES ODONTOLOGICOS</t>
  </si>
  <si>
    <t>1592/B1500007884</t>
  </si>
  <si>
    <t xml:space="preserve">CARNE Y EMBUTIDO </t>
  </si>
  <si>
    <t>1136/B1500007885</t>
  </si>
  <si>
    <t>POLLO</t>
  </si>
  <si>
    <t>3453/B1500007928</t>
  </si>
  <si>
    <t>4302/B1500007929</t>
  </si>
  <si>
    <t>0901/B1500000901</t>
  </si>
  <si>
    <t>3316/B1500003316</t>
  </si>
  <si>
    <t>FRANCISCO ANTONIO QUEZADA</t>
  </si>
  <si>
    <t xml:space="preserve">TANQUE DE OXIGENO </t>
  </si>
  <si>
    <t>3327/B1500003327</t>
  </si>
  <si>
    <t>3330/B1500003330</t>
  </si>
  <si>
    <t>3336/B1500003336</t>
  </si>
  <si>
    <t>3344/B1500003344</t>
  </si>
  <si>
    <t>3354/B1500003354</t>
  </si>
  <si>
    <t>9859/E450000069859</t>
  </si>
  <si>
    <t>PAGO DE TELEFONIA</t>
  </si>
  <si>
    <t>6867/B1500000320</t>
  </si>
  <si>
    <t>LAB. DE PORCELANA HNOS. HERNANDEZ</t>
  </si>
  <si>
    <t>5358/E450000005358</t>
  </si>
  <si>
    <t>FERRETERIA OCHOA</t>
  </si>
  <si>
    <t>INDUSTRIAL</t>
  </si>
  <si>
    <t>2652-01</t>
  </si>
  <si>
    <t>5446/E450000005446</t>
  </si>
  <si>
    <t xml:space="preserve">ALAMBRES /VARIOS ART. FERRETEROS </t>
  </si>
  <si>
    <t>2396-01/2652-01</t>
  </si>
  <si>
    <t>2026/E450000072026</t>
  </si>
  <si>
    <t>PAGO DE FLOTA</t>
  </si>
  <si>
    <t>1081/B1500000296</t>
  </si>
  <si>
    <t>PUNTO DENTAL SPOT JAL. SRL.</t>
  </si>
  <si>
    <t>0429/B1500000429</t>
  </si>
  <si>
    <t>0425/B1500000425</t>
  </si>
  <si>
    <t>LA AGUSTINA AUTO IMPORT</t>
  </si>
  <si>
    <t>0483/B1500000483</t>
  </si>
  <si>
    <t>AZUL</t>
  </si>
  <si>
    <t>18/03/2025</t>
  </si>
  <si>
    <t>2778/B15000002778</t>
  </si>
  <si>
    <t>DIESEL</t>
  </si>
  <si>
    <t>20/03/2025</t>
  </si>
  <si>
    <t>2399/B15000004340</t>
  </si>
  <si>
    <t>PEÑANTIAL</t>
  </si>
  <si>
    <t>RELLENO BOTELLONES</t>
  </si>
  <si>
    <t>8205/B15000008205</t>
  </si>
  <si>
    <t>10822/B1500001386</t>
  </si>
  <si>
    <t>7779/B1500007779</t>
  </si>
  <si>
    <t>ALMANZARESTEVEZ, SRL</t>
  </si>
  <si>
    <t>16441/B1500016441</t>
  </si>
  <si>
    <t>4/03/205</t>
  </si>
  <si>
    <t>4912/E450000004912</t>
  </si>
  <si>
    <t>0379/E450000000379</t>
  </si>
  <si>
    <t>13/03/2025</t>
  </si>
  <si>
    <t>0402/E450000000402</t>
  </si>
  <si>
    <t>0562/B1500000562</t>
  </si>
  <si>
    <t>DELMEDICAL</t>
  </si>
  <si>
    <t xml:space="preserve">MEDICAMENTOS /UTILES MENORES QUIRURGICOS </t>
  </si>
  <si>
    <t>2901/B1500002901</t>
  </si>
  <si>
    <t>EPX</t>
  </si>
  <si>
    <t>2914/B1500002914</t>
  </si>
  <si>
    <t>2159/B1500002159</t>
  </si>
  <si>
    <t>2510/B1500002136</t>
  </si>
  <si>
    <t>0600/E45000000600</t>
  </si>
  <si>
    <t>FARACH, S.A</t>
  </si>
  <si>
    <t>0640/E45000000640</t>
  </si>
  <si>
    <t>0964/B150000964</t>
  </si>
  <si>
    <t>ROFASA FARMA</t>
  </si>
  <si>
    <t>2272-02</t>
  </si>
  <si>
    <t>2362-03</t>
  </si>
  <si>
    <t>Total general</t>
  </si>
  <si>
    <t>LISTADO DE ORDENES DE COMPRAS O SERVICIOS PAGADAS DURANTE EL MES ABRIL DEL AÑO 2025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</si>
  <si>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_______________________________________________________________REGION_____________________</t>
    </r>
  </si>
  <si>
    <t>Referencia Proceso de Compra</t>
  </si>
  <si>
    <t>Fuente. Financ      (FR-VS)</t>
  </si>
  <si>
    <t>DIRECTA</t>
  </si>
  <si>
    <t>6066/B1500001153</t>
  </si>
  <si>
    <t>TALLERES DE RECONTRUCCION MOTORES ALEXIS</t>
  </si>
  <si>
    <t>7682/B1500003540</t>
  </si>
  <si>
    <t>TECNAS GLOBAL</t>
  </si>
  <si>
    <t>4662/E450000004662</t>
  </si>
  <si>
    <t>CECOMSA</t>
  </si>
  <si>
    <t>2614-01</t>
  </si>
  <si>
    <t>1765/B1500000433</t>
  </si>
  <si>
    <t>1813/B1500001813</t>
  </si>
  <si>
    <t>ROCE DENTAL, SRL</t>
  </si>
  <si>
    <t>0659/B1100000659</t>
  </si>
  <si>
    <t xml:space="preserve">PORTAL </t>
  </si>
  <si>
    <t>9040/B1500059040</t>
  </si>
  <si>
    <t>ALMACENES EL ENCANTO SAS</t>
  </si>
  <si>
    <t>ABANICO DE PARED</t>
  </si>
  <si>
    <t>2442/E450000072442</t>
  </si>
  <si>
    <t>5491/B1500007967</t>
  </si>
  <si>
    <t>AGROPECUARIA FERNANDEZ MUÑOZ, SRL.</t>
  </si>
  <si>
    <t>6681/B1500007968</t>
  </si>
  <si>
    <t>9065/B1500008018</t>
  </si>
  <si>
    <t>7678/B1500008024</t>
  </si>
  <si>
    <t>4009/B1500004009</t>
  </si>
  <si>
    <t>GRUPO FARMACEUTICO-CAR-M</t>
  </si>
  <si>
    <t>1816/B1500001816</t>
  </si>
  <si>
    <t>FERRETERIA ROBERTO ESPINAL, SRL.</t>
  </si>
  <si>
    <t>ART. ELECTRICO/HERRAMIENTAS MENOSRES/ART. PLASTICOS/CEMENTO</t>
  </si>
  <si>
    <t>2396-01/2363-04/2355-01/2361-01</t>
  </si>
  <si>
    <t>1821/B1500001821</t>
  </si>
  <si>
    <t>PINTURA/BROCHA Y PORTA ROLO/ARTICULO DE METAL</t>
  </si>
  <si>
    <t>2372-06/2398-02/2363-06</t>
  </si>
  <si>
    <t>2986/B1500002986</t>
  </si>
  <si>
    <t>MEDICAMENTOS/MATERIALES QUIRURGICOS MENORES</t>
  </si>
  <si>
    <t>10/042025</t>
  </si>
  <si>
    <t>4366/B1500004366</t>
  </si>
  <si>
    <t>PEÑANIAL</t>
  </si>
  <si>
    <t>RELLENO DE BOTELLONES</t>
  </si>
  <si>
    <t>1399/B1500000074</t>
  </si>
  <si>
    <t>ALQUILERES EQS DE TRANSPORTE</t>
  </si>
  <si>
    <t>14/04/2025</t>
  </si>
  <si>
    <t>0450/B1500000474</t>
  </si>
  <si>
    <t>PRODUCTOS MEDICINALES</t>
  </si>
  <si>
    <t>0037/B1500000037</t>
  </si>
  <si>
    <t>UTILES MENOS QUIRURGICO Y LABORATORIO</t>
  </si>
  <si>
    <t>0038/B1500000038</t>
  </si>
  <si>
    <t>0039/B1500000039</t>
  </si>
  <si>
    <t>2438/B1500000432</t>
  </si>
  <si>
    <t>0171/B1500000171</t>
  </si>
  <si>
    <t>MANT. REP. PINTURA</t>
  </si>
  <si>
    <t>28/04/2025</t>
  </si>
  <si>
    <t>0660/B1100000660</t>
  </si>
  <si>
    <t>FUMIGACION</t>
  </si>
  <si>
    <t>0093/B1500004595</t>
  </si>
  <si>
    <t>EQUIPO DE TECONOLGIA</t>
  </si>
  <si>
    <t>1952/B1500001774</t>
  </si>
  <si>
    <t>0203/B1500000203</t>
  </si>
  <si>
    <t>UTILES Y MAT. DE LIMPIEZA/MAT. DE OFICINA</t>
  </si>
  <si>
    <t>0657/B1500000657</t>
  </si>
  <si>
    <t>0541/B1500000162</t>
  </si>
  <si>
    <t>MAT . REP. EQUIPOS MEDICOS</t>
  </si>
  <si>
    <t>25/04/2025</t>
  </si>
  <si>
    <t>0554/B1500000172</t>
  </si>
  <si>
    <t>0954/B1500000494</t>
  </si>
  <si>
    <t>ARTICULOS PLASTICOS</t>
  </si>
  <si>
    <t>8324/B1500008324</t>
  </si>
  <si>
    <t>PROD. QUIMICOS USO PERSONAL Y LAB.</t>
  </si>
  <si>
    <t>6083/B1500001651</t>
  </si>
  <si>
    <t>EQUIPO DE TECONOLGIA/ UTILES Y MATERIALES ESCRITORIO</t>
  </si>
  <si>
    <t>2613-01/2392-01</t>
  </si>
  <si>
    <t>6134/B1500001657</t>
  </si>
  <si>
    <t>ALQUILER EQUIPO</t>
  </si>
  <si>
    <t>0272/B1500000272</t>
  </si>
  <si>
    <t>29/04/2025</t>
  </si>
  <si>
    <t>0016/B1500000016</t>
  </si>
  <si>
    <t>IMPRESIÓN, ENCUADERNACION</t>
  </si>
  <si>
    <t>0017/B1500000017</t>
  </si>
  <si>
    <t>2799/B1500002799</t>
  </si>
  <si>
    <t>0645/B1500000645</t>
  </si>
  <si>
    <t>0648/B1500000648</t>
  </si>
  <si>
    <t>23/04/2025</t>
  </si>
  <si>
    <t>0651/B1500000651</t>
  </si>
  <si>
    <t>4583/E4500000074583</t>
  </si>
  <si>
    <t>SERVICIO TELEFONICO</t>
  </si>
  <si>
    <t>2212-12</t>
  </si>
  <si>
    <t>1284/B1500000300</t>
  </si>
  <si>
    <t>22/04/2025</t>
  </si>
  <si>
    <t>6785/B1500001828</t>
  </si>
  <si>
    <t>PRODUCTOS ELETRICOS Y AFINES</t>
  </si>
  <si>
    <t>3372/B1500003372</t>
  </si>
  <si>
    <t>3389/B1500003389</t>
  </si>
  <si>
    <t>17/04/2025</t>
  </si>
  <si>
    <t>3400/B1500003400</t>
  </si>
  <si>
    <t>3409/B1500003409</t>
  </si>
  <si>
    <t>1261/B1500001261</t>
  </si>
  <si>
    <t>ALIMENTOS</t>
  </si>
  <si>
    <t>1266/B1500001266</t>
  </si>
  <si>
    <t>1271/B1500001271</t>
  </si>
  <si>
    <t>21/04/2025</t>
  </si>
  <si>
    <t>1276/B1500001276</t>
  </si>
  <si>
    <t>1281/B1500001281</t>
  </si>
  <si>
    <t>0858/B1500000877</t>
  </si>
  <si>
    <t>0859/B1500000878</t>
  </si>
  <si>
    <t>0879/B1500000879</t>
  </si>
  <si>
    <t>0687/B1500000308</t>
  </si>
  <si>
    <t>EQUIPO MEDICO</t>
  </si>
  <si>
    <t>0688/B1500000309</t>
  </si>
  <si>
    <t>7880/B1500007880</t>
  </si>
  <si>
    <t>FONDO OPERATIVO</t>
  </si>
  <si>
    <t>ALMANZAR ESTEVEZ, SRL</t>
  </si>
  <si>
    <t>0491/B1500000491</t>
  </si>
  <si>
    <t>AZUL CORP SRL</t>
  </si>
  <si>
    <t>UTILES Y MAT. DE LIMPIEZA/ART.PLASTICOS/UTIL.Y MAT. ARCHIVO</t>
  </si>
  <si>
    <t>2391-01/2355-01/2392-01</t>
  </si>
  <si>
    <t>0202/B1500000202</t>
  </si>
  <si>
    <t>ART.PLASTICOS/UTILY MAT. LIMPIEZA/UTIL.MAT.ARCHIVO/UTILES MENORES QUIRUGICOS</t>
  </si>
  <si>
    <t>2355-01/2391-02/2392-01/2393-01</t>
  </si>
  <si>
    <t>6651/B1500016651</t>
  </si>
  <si>
    <t>5430/B1500005430</t>
  </si>
  <si>
    <t>1231/E45000000452</t>
  </si>
  <si>
    <t xml:space="preserve">CRUZ AYALA </t>
  </si>
  <si>
    <t>0587/B1500000587</t>
  </si>
  <si>
    <t>798/B15000002798</t>
  </si>
  <si>
    <t>ESTACION LA CEIBITA SRL</t>
  </si>
  <si>
    <t>668/B15000002205</t>
  </si>
  <si>
    <t>178/E450000000684</t>
  </si>
  <si>
    <t>FARACH,S.A</t>
  </si>
  <si>
    <t>085/B15000001442</t>
  </si>
  <si>
    <t>HEXAPOWER PHARMA, SRL</t>
  </si>
  <si>
    <t>122/B15000008320</t>
  </si>
  <si>
    <t>514/B15000000978</t>
  </si>
  <si>
    <t>617/B15000001219</t>
  </si>
  <si>
    <t>Sub-Total Compras RD$</t>
  </si>
  <si>
    <t>RESUMEN DE COMPRAS o SERVICIOS POR CUENTA:</t>
  </si>
  <si>
    <t xml:space="preserve">CUENTAS No. </t>
  </si>
  <si>
    <t>ENC. DE COMPRAS:__________________________</t>
  </si>
  <si>
    <t>2398-02</t>
  </si>
  <si>
    <t>TOTAL RESUMEN</t>
  </si>
  <si>
    <t>ADMINISTRADOR:</t>
  </si>
  <si>
    <t>Nota 1: La referencia del proceso de compra se corresponde al #expediente del proceso</t>
  </si>
  <si>
    <t>LISTADO DE ORDENES DE COMPRAS O SERVICIOS PAGADAS DURANTE EL MES MAYO DEL AÑO 2025</t>
  </si>
  <si>
    <t xml:space="preserve">DIRECTA </t>
  </si>
  <si>
    <t>7971/B1500007977</t>
  </si>
  <si>
    <t>6834/B1500006834</t>
  </si>
  <si>
    <t>3122/E450000005881</t>
  </si>
  <si>
    <t>0532/E450000000532</t>
  </si>
  <si>
    <t>0007/E450000000007</t>
  </si>
  <si>
    <t>DISTRIBUIDORA JOSE VEZQUEZ</t>
  </si>
  <si>
    <t>3022/B1500003022</t>
  </si>
  <si>
    <t>MEDICAMENTOS /UTILES MENORES QUIRURGICOS</t>
  </si>
  <si>
    <t>2341-01 / 2393-01</t>
  </si>
  <si>
    <t>2838/B1500002838</t>
  </si>
  <si>
    <t xml:space="preserve">LA CEIBITA </t>
  </si>
  <si>
    <t>0752/E45000000752</t>
  </si>
  <si>
    <t>4048/B1500004048</t>
  </si>
  <si>
    <t>1479/B1500001479</t>
  </si>
  <si>
    <t>0437/B1500000437</t>
  </si>
  <si>
    <t>LA AGUSTINA</t>
  </si>
  <si>
    <t>0997/B1500000997</t>
  </si>
  <si>
    <t xml:space="preserve">ZEN  </t>
  </si>
  <si>
    <t>8083/B1500008083</t>
  </si>
  <si>
    <t xml:space="preserve">COMPRA DE REACTIVO DE LABORATORIO </t>
  </si>
  <si>
    <t>0212/B1500000212</t>
  </si>
  <si>
    <t>COMPRA DE PLASTICOS /PROD.DE LIMPIEZA/MAT.OFICINA /MANT.QUIRURGICOS MENOR</t>
  </si>
  <si>
    <t>2355-01/2391-01/2392-01/2393-01</t>
  </si>
  <si>
    <t>0506/B1500000506</t>
  </si>
  <si>
    <t>AZUL CORP</t>
  </si>
  <si>
    <t xml:space="preserve">COMPRA DE PROD. LIMPIEZA/MAT.PLAST./MAT.OFICINA </t>
  </si>
  <si>
    <t>0025/E45000000025</t>
  </si>
  <si>
    <t xml:space="preserve">COMPRA DE PRODUCTOS AGROPECUARIO </t>
  </si>
  <si>
    <t>0026/E45000000026</t>
  </si>
  <si>
    <t>7043/B1500017043</t>
  </si>
  <si>
    <t>BIONOVA</t>
  </si>
  <si>
    <t>6323/E45000006323</t>
  </si>
  <si>
    <t>0717/E45000000717</t>
  </si>
  <si>
    <t>0009/E45000000009</t>
  </si>
  <si>
    <t>DISTRIBUIDORA JOSE VASQUEZ</t>
  </si>
  <si>
    <t xml:space="preserve">COMPRA DE MATERIAL QUIRURGICO MENOR </t>
  </si>
  <si>
    <t>0792/E45000000792</t>
  </si>
  <si>
    <t>FARACH, SA.</t>
  </si>
  <si>
    <t xml:space="preserve">COMPRA DE MEDICAMENTOS </t>
  </si>
  <si>
    <t>0032/E45000000032</t>
  </si>
  <si>
    <t>COMPRA DE MEDICAMENTOS /MAT.QUIRURGICO MENOR</t>
  </si>
  <si>
    <t>0045/E45000000045</t>
  </si>
  <si>
    <t>HOSPIFAR, SRL.</t>
  </si>
  <si>
    <t>1528/B1500001528</t>
  </si>
  <si>
    <t>HEXAPOWER PHARMA, SRL.</t>
  </si>
  <si>
    <t>1010/B1500001010</t>
  </si>
  <si>
    <t>ROFASA FARMA. S,A,S.</t>
  </si>
  <si>
    <t>4407/B1500004407</t>
  </si>
  <si>
    <t>PEÑANTIAL INDUSTRIAL, S.A.</t>
  </si>
  <si>
    <t xml:space="preserve">COMPRA DE AGUA </t>
  </si>
  <si>
    <t>0658/B1500000658</t>
  </si>
  <si>
    <t>SURTIDORA PHILPA, SRL.</t>
  </si>
  <si>
    <t xml:space="preserve">COMPRA DE ALIMENTOS </t>
  </si>
  <si>
    <t>1286/B1500001286</t>
  </si>
  <si>
    <t>1291/B1500001291</t>
  </si>
  <si>
    <t>1296/B1500001296</t>
  </si>
  <si>
    <t>1301/B1500001301</t>
  </si>
  <si>
    <t>6842/B1500002234</t>
  </si>
  <si>
    <t>FARMACEUTICA DALMASI, SRL.</t>
  </si>
  <si>
    <t xml:space="preserve">PRODUCTOS QUIMICOS DE USO PERSONAL Y LABORATORIO </t>
  </si>
  <si>
    <t>1957/E450000000003</t>
  </si>
  <si>
    <t xml:space="preserve">PRODUCTOS MEDICINALES PARA USO HUMANO </t>
  </si>
  <si>
    <t>5420/B1500008437</t>
  </si>
  <si>
    <t>7807/B1500001170</t>
  </si>
  <si>
    <t>DULCES Y PICADERAS NB EIRL</t>
  </si>
  <si>
    <t>ARTICULO PLASTICOS</t>
  </si>
  <si>
    <t xml:space="preserve">SERVICIO DE ALIMENTACION </t>
  </si>
  <si>
    <t>0661/B1100000661</t>
  </si>
  <si>
    <t>1416/B1500000075</t>
  </si>
  <si>
    <t>TRANSPORTACIONES Y SERVICIOS, SRL.</t>
  </si>
  <si>
    <t xml:space="preserve">ALQUILER DE EQUIPO DE TRANSPORTE, TRACCION Y ELEVACION </t>
  </si>
  <si>
    <t>0714/B1500000312</t>
  </si>
  <si>
    <t>BIMED</t>
  </si>
  <si>
    <t>MANTENIMIENTO Y REPARACION DE EQUIPOS SANITARIOS Y DE LABORATORIO</t>
  </si>
  <si>
    <t>1702/B1500001702</t>
  </si>
  <si>
    <t>ALQUILER DE EQUIPOS SANITARIOS Y DE LABORATORIO</t>
  </si>
  <si>
    <t>0662/B1100000662</t>
  </si>
  <si>
    <t>RECOLECCION DE DESECHOS SOLIDO</t>
  </si>
  <si>
    <t>0719/B1500000315</t>
  </si>
  <si>
    <t>0211/B1500000211</t>
  </si>
  <si>
    <t>UTILES Y MATERIALES DE LIMPIEZA E HIGIENE</t>
  </si>
  <si>
    <t>ACCTECOM DOMINICANA, SRL.</t>
  </si>
  <si>
    <t>5015/E450000075015</t>
  </si>
  <si>
    <t>7152/E450000077152</t>
  </si>
  <si>
    <t>0502/B1500000502</t>
  </si>
  <si>
    <t>1666/B1500001666</t>
  </si>
  <si>
    <t>RAMIMAGING</t>
  </si>
  <si>
    <t xml:space="preserve">ALQUILER DE EQUIPOS DE OFICINAS Y MUEBLE </t>
  </si>
  <si>
    <t>6391/B1500001673</t>
  </si>
  <si>
    <t xml:space="preserve">UTILES Y MATERIALES DE ESCRITORIO, OFICINA E INFORMATICA </t>
  </si>
  <si>
    <t>9786/B1500008064</t>
  </si>
  <si>
    <t>PRODUCTOS PECUARIO</t>
  </si>
  <si>
    <t>8067/B1500008067</t>
  </si>
  <si>
    <t>3451/B1500003451</t>
  </si>
  <si>
    <t>FRANCISCO ANTONIO MARTINEZ QUEZADA</t>
  </si>
  <si>
    <t>OTROS PRODUCTOS QUIMICOS Y CONEXOS</t>
  </si>
  <si>
    <t>0017/E450000000017</t>
  </si>
  <si>
    <t>PRODACOM</t>
  </si>
  <si>
    <t xml:space="preserve">EQUIPOS DE TECNOLOGIA DE LA INFORMACION Y COMUNICACIÓN </t>
  </si>
  <si>
    <t>0035/E450000000035</t>
  </si>
  <si>
    <t xml:space="preserve">EQUIPOS MEDICOS Y DE LABORATORIO </t>
  </si>
  <si>
    <t>LABORATORIO CLASSIC DENTAL</t>
  </si>
  <si>
    <t>7149/B1500001838</t>
  </si>
  <si>
    <t>FERRETERIA ROBERTO ESPINAL , SRL.</t>
  </si>
  <si>
    <t xml:space="preserve">COMPRA DE PINTURA </t>
  </si>
  <si>
    <t>ACCESORIOS</t>
  </si>
  <si>
    <t>7742/B1500001845</t>
  </si>
  <si>
    <t>PRODUCTOS ELECTRICOS AFINES</t>
  </si>
  <si>
    <t>0663/B1100000663</t>
  </si>
  <si>
    <t>0331/B1500000331</t>
  </si>
  <si>
    <t>LABORATORIO DE PORCELANA HNOS. HERNANDEZ, SRL.</t>
  </si>
  <si>
    <t>0931/B1500000931</t>
  </si>
  <si>
    <t>LABORATORIO DENTAL HNOS. HERNANDEZ, SRL.</t>
  </si>
  <si>
    <t>2837/B1500002837</t>
  </si>
  <si>
    <t xml:space="preserve"> </t>
  </si>
  <si>
    <t>LISTADO DE ORDENES DE COMPRAS O SERVICIOS PAGADAS DURANTE EL MES JUNIO DEL AÑO 2025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</si>
  <si>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_________________________________HOSPITAL DR. RAFAEL CASTRO ______________________________REGION_____2________________</t>
    </r>
  </si>
  <si>
    <t>B1100000664</t>
  </si>
  <si>
    <t>CESAR RAMOS</t>
  </si>
  <si>
    <t xml:space="preserve">SERVICIO DE MANTENIMIENTO DE COMPRESOR </t>
  </si>
  <si>
    <t>B1100000665</t>
  </si>
  <si>
    <t>RECOLECION DE DESECHOS SOLIDOS</t>
  </si>
  <si>
    <t>B1500000946</t>
  </si>
  <si>
    <t>LABORATORIO DENTAL HERMANOS HERNANDEZ SRL</t>
  </si>
  <si>
    <t xml:space="preserve">UTILES MENORES MEDICOS QUIRURGICOS </t>
  </si>
  <si>
    <t>B1500000924</t>
  </si>
  <si>
    <t xml:space="preserve">LABORATORIO CLINICO GARCIA &amp; GARCIA </t>
  </si>
  <si>
    <t xml:space="preserve">SERVICIOS ESPECIALES DE MANTENIMIENTO Y REPARACION </t>
  </si>
  <si>
    <t>B1500000173</t>
  </si>
  <si>
    <t>JUAN CARLOS ADAMES RODRIGUEZ</t>
  </si>
  <si>
    <t>B1500000891</t>
  </si>
  <si>
    <t>SERVICIOS GRAFICOS TITO</t>
  </si>
  <si>
    <t xml:space="preserve">PAPEL DE ESCRITORIO </t>
  </si>
  <si>
    <t>B1500000177</t>
  </si>
  <si>
    <t xml:space="preserve">SALVADOR ANTONIO MEJIA </t>
  </si>
  <si>
    <t>MANTENIMIENTO Y REPARACION DE EQUIPOS DE OFICINAS Y MUEBLES</t>
  </si>
  <si>
    <t>E450000077592</t>
  </si>
  <si>
    <t>COMPAÑÍA DOMINICANA DE TELEFONOS, S.A</t>
  </si>
  <si>
    <t>E450000079615</t>
  </si>
  <si>
    <t>B1500001772</t>
  </si>
  <si>
    <t>ALQUILER DE EQUIPOS SANITARIOS Y DE LABORATORIOS</t>
  </si>
  <si>
    <t>E450000000029</t>
  </si>
  <si>
    <t>B1500000307</t>
  </si>
  <si>
    <t>PUNTO DENTAL SPOT JAL, SRL.</t>
  </si>
  <si>
    <t>2393-02</t>
  </si>
  <si>
    <t>E450000006848</t>
  </si>
  <si>
    <t>FERRETERIA OCHOA, S.A.</t>
  </si>
  <si>
    <t xml:space="preserve">ACEITES Y GRASAS </t>
  </si>
  <si>
    <t>E450000007166</t>
  </si>
  <si>
    <t>ACCESORIO DE METAL</t>
  </si>
  <si>
    <t>PORTAL</t>
  </si>
  <si>
    <t>B1500001849</t>
  </si>
  <si>
    <t>FERRETERIA ROBERTO ESPINAL. SRL.</t>
  </si>
  <si>
    <t>HERRAMIENTAS MENORES</t>
  </si>
  <si>
    <t>PINTURA, LACAS, BARNICES, DILUYENTES, Y ABSORVENTES PARA PINTURAS</t>
  </si>
  <si>
    <t xml:space="preserve">PRODUCTOS ELECTRICOS Y AFINES </t>
  </si>
  <si>
    <t>E450000000076</t>
  </si>
  <si>
    <t>B1500000274</t>
  </si>
  <si>
    <t>DEPOSITO DENTAL FERNANDE, SRL.</t>
  </si>
  <si>
    <t>B1500001681</t>
  </si>
  <si>
    <t xml:space="preserve">ALQUILER DE EQUIPOS DE OFICINAS Y MUEBLES </t>
  </si>
  <si>
    <t>B1500000439</t>
  </si>
  <si>
    <t>JM DENTAL, SRL.</t>
  </si>
  <si>
    <t>B1500000076</t>
  </si>
  <si>
    <t xml:space="preserve">ALQUILER DE EQUIPOS DE TRANSPORTE, TRACCION Y ELEVACION </t>
  </si>
  <si>
    <t>B1500000018</t>
  </si>
  <si>
    <t>IMPRESORA EDITORA METROPOLITANA</t>
  </si>
  <si>
    <t>B1500000667</t>
  </si>
  <si>
    <t>ARTICULOS DE PLASTICOS</t>
  </si>
  <si>
    <t>B1500001934</t>
  </si>
  <si>
    <t>JUNQUITO GAS</t>
  </si>
  <si>
    <t>2373-04</t>
  </si>
  <si>
    <t>B1500001956</t>
  </si>
  <si>
    <t>B1500001980</t>
  </si>
  <si>
    <t>2373-05</t>
  </si>
  <si>
    <t>B1500001981</t>
  </si>
  <si>
    <t>2373-06</t>
  </si>
  <si>
    <t>B1500002000</t>
  </si>
  <si>
    <t>2373-07</t>
  </si>
  <si>
    <t>B1500002018</t>
  </si>
  <si>
    <t>2373-08</t>
  </si>
  <si>
    <t>B1100000666</t>
  </si>
  <si>
    <t>HERRERIA RAMON</t>
  </si>
  <si>
    <t>MANTENIMIENTO, REPARACION, SERVICIO DE PINTURA Y SUS DERIVADOS</t>
  </si>
  <si>
    <t>B1500004395</t>
  </si>
  <si>
    <t>PENANTIAL INDUSTRIAL, S.A.</t>
  </si>
  <si>
    <t xml:space="preserve">ALIMENTOS Y BEBIDAS PARA PERSONAS </t>
  </si>
  <si>
    <t>B1500004721</t>
  </si>
  <si>
    <t>B1500004731</t>
  </si>
  <si>
    <t>B1500002873</t>
  </si>
  <si>
    <t>ESTACION LA CEIBITA, SRL.</t>
  </si>
  <si>
    <t>B1500002878</t>
  </si>
  <si>
    <t>LUBRICANTES</t>
  </si>
  <si>
    <t xml:space="preserve">SERVICIODE MANTENIMIENTO, REPARACION, DESMONTE HE INSTALACION </t>
  </si>
  <si>
    <t>REPUESTO</t>
  </si>
  <si>
    <t>B1100000667</t>
  </si>
  <si>
    <t>FRANKLIN GUTIERREZ PICHARDO</t>
  </si>
  <si>
    <t>B1100000668</t>
  </si>
  <si>
    <t xml:space="preserve">GREYDDY MIRABAL </t>
  </si>
  <si>
    <t>Directa</t>
  </si>
  <si>
    <t>B1500000239</t>
  </si>
  <si>
    <t>ARTICULOS PLASTICOS / UTILES Y MATERIALES DE LIMPIEZA E HIGIENE</t>
  </si>
  <si>
    <t>2355-01 / 2391-01</t>
  </si>
  <si>
    <t>B1500000513</t>
  </si>
  <si>
    <t>AZUL CORP, SRL.</t>
  </si>
  <si>
    <t>E450000000072</t>
  </si>
  <si>
    <t>AGROPECUARIA FERNANDEZ MUÑOZ. SRL.</t>
  </si>
  <si>
    <t>ALIMENTOS Y BEBIDAS PARA PERSONAS</t>
  </si>
  <si>
    <t>E450000000073</t>
  </si>
  <si>
    <t>E450000000113</t>
  </si>
  <si>
    <t>E450000000114</t>
  </si>
  <si>
    <t>E450000006702</t>
  </si>
  <si>
    <t>PRODUCTOS QUIMICOS DE USO PERSONAL Y LABORATORIO</t>
  </si>
  <si>
    <t>E450000000781</t>
  </si>
  <si>
    <t>E450000000012</t>
  </si>
  <si>
    <t>UTILES MENORES MEDICOS QUIRURGICOS</t>
  </si>
  <si>
    <t>E450000000102</t>
  </si>
  <si>
    <t>PRODUCTOS MEDICINALES PARA USO HUMANO</t>
  </si>
  <si>
    <t>B1500001579</t>
  </si>
  <si>
    <t>HEXAPOWER PHARMA SRL</t>
  </si>
  <si>
    <t>B1500000443</t>
  </si>
  <si>
    <t>LA AGUSTINA AUTO IMPORT, SRL.</t>
  </si>
  <si>
    <t>B1500000448</t>
  </si>
  <si>
    <t>B1500002876</t>
  </si>
  <si>
    <t>ESTACION LA CEIBITA. SRL.</t>
  </si>
  <si>
    <t>B1500001019</t>
  </si>
  <si>
    <t>B1500000669</t>
  </si>
  <si>
    <t>B1500001306</t>
  </si>
  <si>
    <t>B1500001311</t>
  </si>
  <si>
    <t>B1500001316</t>
  </si>
  <si>
    <t>B1500001321</t>
  </si>
  <si>
    <t>B1500001338</t>
  </si>
  <si>
    <t>ZEN PHARMACEUTHICAL. SRL.</t>
  </si>
  <si>
    <t>LISTADO DE ORDENES DE COMPRAS O SERVICIOS PAGADAS EL MES DE JULIO 2025</t>
  </si>
  <si>
    <t xml:space="preserve"> 0521/B1500000521</t>
  </si>
  <si>
    <t>AZULCORP.SRL</t>
  </si>
  <si>
    <t xml:space="preserve">UTILES Y MATERIALES DE LIMPIEZA E HIGIENE </t>
  </si>
  <si>
    <t>0522/B1500000522</t>
  </si>
  <si>
    <t>UTILES Y MATERIALES DE ESCRITORIO, OFICINA E INFORMATICA</t>
  </si>
  <si>
    <t>1442/B1500000077</t>
  </si>
  <si>
    <t>TRANSPORTACIONES Y SERVICIOS VEROPEL SRL</t>
  </si>
  <si>
    <t xml:space="preserve">ALQUILERES DE EQUIPOS DE TRANSPORTES, TRACCION Y ELEVACION </t>
  </si>
  <si>
    <t>0670/B1100000670</t>
  </si>
  <si>
    <t>JOSE ANTONIO  NUÑEZ</t>
  </si>
  <si>
    <t>0669/B1100000669</t>
  </si>
  <si>
    <t>SR. FAUSTO PEÑA</t>
  </si>
  <si>
    <t xml:space="preserve">MANTENIMIENTOS Y REPARACION DE EQUIPOS DE OFICINA Y MUEBLES </t>
  </si>
  <si>
    <t>04/07/205</t>
  </si>
  <si>
    <t>0134/E450000080134</t>
  </si>
  <si>
    <t>COMPAÑÍA TELEFONICA DOMINICANA</t>
  </si>
  <si>
    <t>4372/E450000004372</t>
  </si>
  <si>
    <t>BELLON S.A.S</t>
  </si>
  <si>
    <t>9992/E450000007114</t>
  </si>
  <si>
    <t xml:space="preserve">PRODUCTOS QUIMICOS DE USOS PERSONAL Y  LABORATORIO </t>
  </si>
  <si>
    <t>0845/E450000000845</t>
  </si>
  <si>
    <t>CRUZ AYALAD S. R. L.</t>
  </si>
  <si>
    <t>1371/B1500001371</t>
  </si>
  <si>
    <t>ZEN PHARMACEUTICAS S, R, L</t>
  </si>
  <si>
    <t>3485/B1500003485</t>
  </si>
  <si>
    <t>FRANCISCO ANTONIO MARTINEZ</t>
  </si>
  <si>
    <t xml:space="preserve">OTROS PRODUCTOS QUIMICOS Y CONEXOS </t>
  </si>
  <si>
    <t>0247/B1500000247</t>
  </si>
  <si>
    <t>AREYOVA &amp; ASOC SRL</t>
  </si>
  <si>
    <t>2037/B1500002037</t>
  </si>
  <si>
    <t>JUNQUITO GAS SRL</t>
  </si>
  <si>
    <t>0685/B1500000685</t>
  </si>
  <si>
    <t xml:space="preserve">SURTIDORA PHILPA </t>
  </si>
  <si>
    <t>1814/B1500001814</t>
  </si>
  <si>
    <t>ALQUILER DE EQUIPOS SANITARIOS  Y DE LABORATORIO</t>
  </si>
  <si>
    <t>3127/E450000000025</t>
  </si>
  <si>
    <t>RAMISOL SRL</t>
  </si>
  <si>
    <t>2561/B1500002561</t>
  </si>
  <si>
    <t>CAPELLAN DENTAL</t>
  </si>
  <si>
    <t>0453/B1500000453</t>
  </si>
  <si>
    <t>LA AGUSTIN AUTO IMPORT SRL</t>
  </si>
  <si>
    <t>0199/B1500000199</t>
  </si>
  <si>
    <t>PATRONATO DE AYUDA AL CUERPO DE BOMBEROS</t>
  </si>
  <si>
    <t>INSECTICIDAS, FUMIGANTES Y OTROS</t>
  </si>
  <si>
    <t>2372-05</t>
  </si>
  <si>
    <t>0019/B1500000019</t>
  </si>
  <si>
    <t>HAROLD FRANCISCO RODRIGUEZ</t>
  </si>
  <si>
    <t>0020/B1500000020</t>
  </si>
  <si>
    <t xml:space="preserve">  </t>
  </si>
  <si>
    <t>0501/B1500000501</t>
  </si>
  <si>
    <t>MAX BIO PHARMA SRL</t>
  </si>
  <si>
    <t>0277/B1500000277</t>
  </si>
  <si>
    <t>DEPOSITO DENTAL FERNANDEZ N SRL</t>
  </si>
  <si>
    <t>1707/B1500001707</t>
  </si>
  <si>
    <t>RAMIMAGINNG SRL</t>
  </si>
  <si>
    <t>0131/B1500000131</t>
  </si>
  <si>
    <t>SERVICIOS DE MECANICA ELVI SANTOS SRL</t>
  </si>
  <si>
    <t xml:space="preserve">OTRO SERVICIO DE MANTENIMIENTO Y REPARACION DE MAQUINARIA Y EQUIPOS, NO IDENTIFICADOS ANTERIORMENTE </t>
  </si>
  <si>
    <t>6408/B1500001307</t>
  </si>
  <si>
    <t>NEUMATIC, SRL.</t>
  </si>
  <si>
    <t>REPUESTOS</t>
  </si>
  <si>
    <t>0179/B1500000179</t>
  </si>
  <si>
    <t>MANTENIMIENTO, REPARACION SERVICIO DE PINTURA Y SUS DERIVADOS</t>
  </si>
  <si>
    <t>8769/E450000000147</t>
  </si>
  <si>
    <t xml:space="preserve">PRODUCTOS PECUARIOS </t>
  </si>
  <si>
    <t>1509/E450000000148</t>
  </si>
  <si>
    <t>3849/E450000000191</t>
  </si>
  <si>
    <t>1025/E450000000192</t>
  </si>
  <si>
    <t>0025/E450000000025</t>
  </si>
  <si>
    <t>CIRCUMED, SRL.</t>
  </si>
  <si>
    <t>INSTRUMENTAL MEDICO Y DE LABORATORIO</t>
  </si>
  <si>
    <t>0683/B1500000683</t>
  </si>
  <si>
    <t>0111/B1500000111</t>
  </si>
  <si>
    <t>ALEXANDER ANTIGUA</t>
  </si>
  <si>
    <t>0053/E450000000053</t>
  </si>
  <si>
    <t>4572/B1500000653</t>
  </si>
  <si>
    <t xml:space="preserve">TIO DEPOSITO DENTAL </t>
  </si>
  <si>
    <t>3537/B1500003537</t>
  </si>
  <si>
    <t>1341/B1500001341</t>
  </si>
  <si>
    <t>1346/B1500001346</t>
  </si>
  <si>
    <t>0962/B1500000962</t>
  </si>
  <si>
    <t>6981/E450000086981</t>
  </si>
  <si>
    <t>2907/B1500002907</t>
  </si>
  <si>
    <t>0905/B1500000905</t>
  </si>
  <si>
    <t>9103/B1500001860</t>
  </si>
  <si>
    <t>VENTA DE SERVICIO/PORTAL</t>
  </si>
  <si>
    <t>PRODUCTOS DE CEMENTO</t>
  </si>
  <si>
    <t xml:space="preserve">TAPE SUPER </t>
  </si>
  <si>
    <t>2399-05</t>
  </si>
  <si>
    <t>PINTURA, LACAS, BARNICES, DILUYENTE Y ABSORBENTES PARA PINTURA</t>
  </si>
  <si>
    <t>OTROS PRODUCTOS NO METALICOS</t>
  </si>
  <si>
    <t>2369-01</t>
  </si>
  <si>
    <t>ACCESORIOS DE METAL</t>
  </si>
  <si>
    <t>PARALES P/SHESTROCK1</t>
  </si>
  <si>
    <t>2724-01</t>
  </si>
  <si>
    <t>FULMINANTE CAL 22 VERDE</t>
  </si>
  <si>
    <t>2372-01</t>
  </si>
  <si>
    <t>4752/B1500004752</t>
  </si>
  <si>
    <t>PEÑANTIAL INDUSTRIA, SA.</t>
  </si>
  <si>
    <t>4759/B1500004759</t>
  </si>
  <si>
    <t>4777/B1500004777</t>
  </si>
  <si>
    <t>0175/B1500000175</t>
  </si>
  <si>
    <t>LABORATORIO CLASIC DENTAL</t>
  </si>
  <si>
    <t>0672/B1500000672</t>
  </si>
  <si>
    <t>GREYDY SARAI MIRABAL MICHEL</t>
  </si>
  <si>
    <t>ACABADO TEXTILES</t>
  </si>
  <si>
    <t>total</t>
  </si>
  <si>
    <t>LISTADO DE ORDENES DE COMPRAS O SERVICIOS PAGADAS EL MES DE AGOSTO 2025</t>
  </si>
  <si>
    <t>0757/E450000000757</t>
  </si>
  <si>
    <t>REFRIPARTES</t>
  </si>
  <si>
    <t>SISTEMA Y EQUIPOS DE CLIMATIZACION</t>
  </si>
  <si>
    <t>2654-01</t>
  </si>
  <si>
    <t>0183/B1500000183</t>
  </si>
  <si>
    <t>SALVADORANT.MEJIA MARTINEZ</t>
  </si>
  <si>
    <t>MANTENIMIENTO, REPARACIÓN, SERVICIOS DE PINTURA Y SUS DERIVADOS</t>
  </si>
  <si>
    <t>0236/E450000000236</t>
  </si>
  <si>
    <t>PRODUCTOS PECUARIOS</t>
  </si>
  <si>
    <t>0237/E450000000237</t>
  </si>
  <si>
    <t>0264/E450000000264</t>
  </si>
  <si>
    <t>0272/E450000000272</t>
  </si>
  <si>
    <t>0275/E450000000275</t>
  </si>
  <si>
    <t>0276/E450000000276</t>
  </si>
  <si>
    <t>2375/B1500002375</t>
  </si>
  <si>
    <t>PRODUCTOS QUÍMICOS DE USO PERSONAL Y LABORATORIO</t>
  </si>
  <si>
    <t>0325/B1500000325</t>
  </si>
  <si>
    <t>BIMED, SRL.</t>
  </si>
  <si>
    <t>MANTENIMIENTO Y REPARACIÓN DE EQUIPOS SANITARIOS Y DE LABORATORIO</t>
  </si>
  <si>
    <t>1852/B1500001852</t>
  </si>
  <si>
    <t>QCT DOMINICANA, SRL.</t>
  </si>
  <si>
    <t>ÚTILES Y MATERIALES DE ESCRITORIO, OFICINA E INFORMÁTICA</t>
  </si>
  <si>
    <t>JUNQUITO GAS, SRL.</t>
  </si>
  <si>
    <t>0692/B1500000692</t>
  </si>
  <si>
    <t>1044/B1500001044</t>
  </si>
  <si>
    <t>ROFASA FARMA, S.A.S.</t>
  </si>
  <si>
    <t>0919/E450000000919</t>
  </si>
  <si>
    <t>FARACH, S.A.</t>
  </si>
  <si>
    <t>0133/E450000000133</t>
  </si>
  <si>
    <t>0176/B1500000176</t>
  </si>
  <si>
    <t>ACCTECOM</t>
  </si>
  <si>
    <t>PRODUCTOS DE ARTES GRÁFICAS</t>
  </si>
  <si>
    <t>2333-01</t>
  </si>
  <si>
    <t>0118/E450000000118</t>
  </si>
  <si>
    <t xml:space="preserve">PRODUCTOS MEDICINALES PARA USO HUMANO/UTILES MENORES MEDICOS QUIRURGICOS </t>
  </si>
  <si>
    <t>7525/E450000087525</t>
  </si>
  <si>
    <t>COMPAÑÍA DOMINICANA DE TELEFONO, S.A.</t>
  </si>
  <si>
    <t>TELÉFONO LOCAL</t>
  </si>
  <si>
    <t>7775/E450000007775</t>
  </si>
  <si>
    <t>ELECTRICO</t>
  </si>
  <si>
    <t>7875/E450000007875</t>
  </si>
  <si>
    <t>ELECTRICO/ ACCESORIOS</t>
  </si>
  <si>
    <t>2396-01/2398-02</t>
  </si>
  <si>
    <t>2599/B1500002599</t>
  </si>
  <si>
    <t>CAPELLAN DENTAL, SRL.</t>
  </si>
  <si>
    <t>ÚTILES MENORES MÉDICO QUIRÚRGICOS</t>
  </si>
  <si>
    <t>0447/B1500000447</t>
  </si>
  <si>
    <t>0493/B1500000493</t>
  </si>
  <si>
    <t>SUPLIDORA POLANCO SP</t>
  </si>
  <si>
    <t xml:space="preserve">MUEBLES EQUIPO DE OFICINA Y ESTANTERIA/ RESP./SEV. MANT,DESMONTE </t>
  </si>
  <si>
    <t>2611-01/2398-01/2272-08</t>
  </si>
  <si>
    <t>0283/B1500000283</t>
  </si>
  <si>
    <t>DEPOSITO DENTAL FERNANDEZ N. SRL.</t>
  </si>
  <si>
    <t>0460/B1500000460</t>
  </si>
  <si>
    <t>0078/B1500000078</t>
  </si>
  <si>
    <t>TRANSPORTACIONES Y SERVICIOS VEROPER, SRL.</t>
  </si>
  <si>
    <t>ALQUILERES DE EQUIPOS DE TRANSPORTE, TRACCIÓN Y ELEVACIÓN</t>
  </si>
  <si>
    <t>0021/E450000000021</t>
  </si>
  <si>
    <t>1740/B1500001740</t>
  </si>
  <si>
    <t>RAMIMAGING, SRL.</t>
  </si>
  <si>
    <t>ALQUILER DE EQUIPO DE OFICINA Y MUEBLES</t>
  </si>
  <si>
    <t>DSA ELECTRI, SRL.</t>
  </si>
  <si>
    <t>1854/B1500001854</t>
  </si>
  <si>
    <t>STRONICS,SRL.</t>
  </si>
  <si>
    <t>3584/B1500003584</t>
  </si>
  <si>
    <t>OTROS PRODUCTOS QUÍMICOS Y CONEXOS</t>
  </si>
  <si>
    <t>2075/B1500002075</t>
  </si>
  <si>
    <t>0676/B1100000676</t>
  </si>
  <si>
    <t>BRAYLIN CABRERA HIRALDO</t>
  </si>
  <si>
    <t>RECOLECCIÓN DE RESIDUOS SÓLIDOS</t>
  </si>
  <si>
    <t>0675/B1100000675</t>
  </si>
  <si>
    <t>FAUSTON PEÑA</t>
  </si>
  <si>
    <t>MANTENIMIENTO Y REPARACIÓN DE EQUIPO DE OFICINA Y MUEBLES</t>
  </si>
  <si>
    <t>0673/B1100000673</t>
  </si>
  <si>
    <t>SERVICIOS DE ALIMENTACIÓN</t>
  </si>
  <si>
    <t>0674/B1100000674</t>
  </si>
  <si>
    <t>0677/B1100000677</t>
  </si>
  <si>
    <t>GREYDDY SARAI MIRABAL</t>
  </si>
  <si>
    <t>ACABADOS TEXTILES</t>
  </si>
  <si>
    <t>1351/B1500001351</t>
  </si>
  <si>
    <t>1356/B1500001356</t>
  </si>
  <si>
    <t>1361/B1500001361</t>
  </si>
  <si>
    <t>1366/B1500001366</t>
  </si>
  <si>
    <t>9683/E450000089683</t>
  </si>
  <si>
    <t>0984/B1500000984</t>
  </si>
  <si>
    <t>2945/B1500002945</t>
  </si>
  <si>
    <t>2966/B1500002966</t>
  </si>
  <si>
    <t>2965/B1500002965</t>
  </si>
  <si>
    <t>ACEITES Y GRASAS/REPUESTO /SERV. DE MAT.REP. DESM E INSTALACION</t>
  </si>
  <si>
    <t>2371-05/2398-01/2272-08</t>
  </si>
  <si>
    <t>4465/E450000004465</t>
  </si>
  <si>
    <t>BELLON, S.A.S.</t>
  </si>
  <si>
    <t xml:space="preserve">ARTÍCULOS DE PLÁSTICO/PINTURA, LACA Y ABS/PROD. HOJALATA/ACC DE METAL/PROD CEMENTO </t>
  </si>
  <si>
    <t>2355-01/2372-06/2363-05/2363-06/2361-01</t>
  </si>
  <si>
    <t>4466/E450000004466</t>
  </si>
  <si>
    <t>0084/E450000000084</t>
  </si>
  <si>
    <t>ROCE DENTAL, SRL.</t>
  </si>
  <si>
    <t>ÚTILES MENORES MÉDICO QUIRÚRGICOS/ EQUIPO MED Y LABORATORIO</t>
  </si>
  <si>
    <t>2393-01/2631-01</t>
  </si>
  <si>
    <t>4829/B1500004829</t>
  </si>
  <si>
    <t xml:space="preserve">PRODUCTOS QUIMICOS DE USO PERSONAL Y DE LABORATORIO </t>
  </si>
  <si>
    <t>8271/B1500008271</t>
  </si>
  <si>
    <t>AREYOVA &amp; ASOCIADO</t>
  </si>
  <si>
    <t>UTILES MENORES MEDICOS QUIRURGICOS /ARTICULO PLASTICOS/UTILES Y MATERIALES DE LIMPIEZA E HIGIENE/UTILES Y MATERIALES DE ESCRITORIO, OFICINA E INFORMATICA</t>
  </si>
  <si>
    <t>2393-01/2355-01/2391-01/2392-01</t>
  </si>
  <si>
    <t>0251/B1500000251</t>
  </si>
  <si>
    <t>AZUL CORP, SRL</t>
  </si>
  <si>
    <t>UTILES MENORES MEDICOS QUIRURGICOS/ARTICULO PLASTICOS/UTILES Y MATERIALES DE ESCRITORIO, OFICINA E INFORMATICA</t>
  </si>
  <si>
    <t>0525/B1500000525</t>
  </si>
  <si>
    <t>7549/B1500017549</t>
  </si>
  <si>
    <t>7423/E450000007423</t>
  </si>
  <si>
    <t>CRUZ AYALA, SRL</t>
  </si>
  <si>
    <t>1257/E450000001257</t>
  </si>
  <si>
    <t>2944/B1500002944</t>
  </si>
  <si>
    <t>0457/B1500000457</t>
  </si>
  <si>
    <t>0154/E450000000154</t>
  </si>
  <si>
    <t>0221/E450000000221</t>
  </si>
  <si>
    <t>HOSPIFAR, SRL</t>
  </si>
  <si>
    <t>0278/E450000000278</t>
  </si>
  <si>
    <t>0014/E450000000014</t>
  </si>
  <si>
    <t>ZEN PHARMACEUTICA, SRL</t>
  </si>
  <si>
    <t>2611-01</t>
  </si>
  <si>
    <t>LISTADO DE ORDENES DE COMPRAS O SERVICIOS EFECTUADAS DEL MES DE SEPTIEMBRE 2025</t>
  </si>
  <si>
    <t>B1100000679</t>
  </si>
  <si>
    <t>BRAYLIN DANIEL CABRERA</t>
  </si>
  <si>
    <t>B1500001748</t>
  </si>
  <si>
    <t>RAMIMAGING SRL</t>
  </si>
  <si>
    <t>ALQUILER DE EQUIPOS DE OFICINAS Y MUEBLE</t>
  </si>
  <si>
    <t>B1500002103</t>
  </si>
  <si>
    <t>B1100000678</t>
  </si>
  <si>
    <t>MANTENIMIENTO Y REPARACION DE OBRA CIVILES EN INSTALACION VARIAS</t>
  </si>
  <si>
    <t>2271-04</t>
  </si>
  <si>
    <t>B1100000680</t>
  </si>
  <si>
    <t>NIRKA MARICHAL</t>
  </si>
  <si>
    <t>SERVICIO DE ALIMENTO</t>
  </si>
  <si>
    <t>E450000001405</t>
  </si>
  <si>
    <t>B1500001313</t>
  </si>
  <si>
    <t>NEUMATIC NEUMATICOS Y BATERIAS DE SANTIAGO SRL</t>
  </si>
  <si>
    <t>REPUESTO Y ACCESORIO (BATERIA )</t>
  </si>
  <si>
    <t>B1500000079</t>
  </si>
  <si>
    <t>B1500000285</t>
  </si>
  <si>
    <t>DEPOSITO DENTAL FERNANDEZ NUÑEZ REYNOSO</t>
  </si>
  <si>
    <t xml:space="preserve">UTILESMENORES MEDICOS QUIRURGICOS </t>
  </si>
  <si>
    <t>B1500000001</t>
  </si>
  <si>
    <t>ALPHA</t>
  </si>
  <si>
    <t>B1500000698</t>
  </si>
  <si>
    <t>SURIDORA PHILPA</t>
  </si>
  <si>
    <t>B1500000702</t>
  </si>
  <si>
    <t>B1500000325</t>
  </si>
  <si>
    <t>PUNTO DENTAL SPOT JAL SRL</t>
  </si>
  <si>
    <t>B1500000182</t>
  </si>
  <si>
    <t>B1500001888</t>
  </si>
  <si>
    <t>ALQUILER EQUIPOS DE LABORATORI</t>
  </si>
  <si>
    <t>E450000000377</t>
  </si>
  <si>
    <t xml:space="preserve">AGROPECUARIA FERNANDEZ MUNOZ </t>
  </si>
  <si>
    <t>15/092025</t>
  </si>
  <si>
    <t>E450000000365</t>
  </si>
  <si>
    <t>E450000000366</t>
  </si>
  <si>
    <t>E450000000112</t>
  </si>
  <si>
    <t>B150000001890</t>
  </si>
  <si>
    <t>QTC DOMINICANA SRL</t>
  </si>
  <si>
    <t>E4500000008570</t>
  </si>
  <si>
    <t>E4500000008631</t>
  </si>
  <si>
    <t xml:space="preserve">ARTICULOS PLASTICOS / ARTICULOS DE FERRETERIA </t>
  </si>
  <si>
    <t>2355-01/2396-01</t>
  </si>
  <si>
    <t>E4500000000081</t>
  </si>
  <si>
    <t>E450000000090</t>
  </si>
  <si>
    <t>E450000000179</t>
  </si>
  <si>
    <t>RAMISOL RAMIREZ SOLUCIONES</t>
  </si>
  <si>
    <t>E450000090228</t>
  </si>
  <si>
    <t>COMPANIA DE TELEFONOS SA</t>
  </si>
  <si>
    <t xml:space="preserve">COMUNICACIÓN </t>
  </si>
  <si>
    <t>E450000092233</t>
  </si>
  <si>
    <t>COMUNICASION</t>
  </si>
  <si>
    <t>B150000001382</t>
  </si>
  <si>
    <t>WLLY CRUZ</t>
  </si>
  <si>
    <t>VEGETALES</t>
  </si>
  <si>
    <t>B150000001387</t>
  </si>
  <si>
    <t>FRUTAS Y VEJETALES</t>
  </si>
  <si>
    <t>b110000000682</t>
  </si>
  <si>
    <t>braylin dariel cabrera</t>
  </si>
  <si>
    <t>B110000000681</t>
  </si>
  <si>
    <t>JOSE ANTONIO NUNEZ</t>
  </si>
  <si>
    <t>B150000000275</t>
  </si>
  <si>
    <t>MANTENIMIENTO Y REPARACION DE EQUIPOS DE OFICINA</t>
  </si>
  <si>
    <t>B150000</t>
  </si>
  <si>
    <t>B1500000110</t>
  </si>
  <si>
    <t>MACARIO FARMA S.R.L. GALVAN HAUS</t>
  </si>
  <si>
    <t>B15000000021</t>
  </si>
  <si>
    <t>B15000002979</t>
  </si>
  <si>
    <t>COMBUSTIBLE</t>
  </si>
  <si>
    <t>B15000000997</t>
  </si>
  <si>
    <t xml:space="preserve">LABORATORIO DENTAL HNOS. HERNANDEZ </t>
  </si>
  <si>
    <t>B1500004869</t>
  </si>
  <si>
    <t>PENANTIAL INDUSTRIAL</t>
  </si>
  <si>
    <t>8346/B1500008377</t>
  </si>
  <si>
    <t>0257/B1500000257</t>
  </si>
  <si>
    <t xml:space="preserve">AREYOVA </t>
  </si>
  <si>
    <t>0317/E450000000317</t>
  </si>
  <si>
    <t xml:space="preserve">AGROPECUARIA FERNANDEZ MUÑOZ, S.R.L </t>
  </si>
  <si>
    <t>0318/E450000000317</t>
  </si>
  <si>
    <t>0534/B15000000534</t>
  </si>
  <si>
    <t>7773/B1500017773</t>
  </si>
  <si>
    <t>7842/E450000087842</t>
  </si>
  <si>
    <t>1338/E450000001338</t>
  </si>
  <si>
    <t>1342/E450000001342</t>
  </si>
  <si>
    <t>2978/B1500002978</t>
  </si>
  <si>
    <t>2415/B1500002415</t>
  </si>
  <si>
    <t>2090/B1500002090</t>
  </si>
  <si>
    <t>GAS</t>
  </si>
  <si>
    <t>0461/B1500000461</t>
  </si>
  <si>
    <t xml:space="preserve">LA AGUSTINA </t>
  </si>
  <si>
    <t>0212/E45000000212</t>
  </si>
  <si>
    <t>0283/E45000000283</t>
  </si>
  <si>
    <t>0305/E45000000305</t>
  </si>
  <si>
    <t>0413/E45000000413</t>
  </si>
  <si>
    <t>0057/E45000000057</t>
  </si>
  <si>
    <t>15/09/2025</t>
  </si>
  <si>
    <t>0699/B1500000699</t>
  </si>
  <si>
    <t>SULTIDORA PHILPA</t>
  </si>
  <si>
    <t>0217/B1500000217</t>
  </si>
  <si>
    <t>SAYMED</t>
  </si>
  <si>
    <t>1376/B1500001376</t>
  </si>
  <si>
    <t>11/09/20525</t>
  </si>
  <si>
    <t>1381/B1500001381</t>
  </si>
  <si>
    <t>2844/B15500008485</t>
  </si>
  <si>
    <t>ALMANZAR ESTEVEZ SRL</t>
  </si>
  <si>
    <t>0267/B1500000267</t>
  </si>
  <si>
    <t>01/102025</t>
  </si>
  <si>
    <t>0408/E450000000408</t>
  </si>
  <si>
    <t>3076/B150018076</t>
  </si>
  <si>
    <t>BIO- NOVA</t>
  </si>
  <si>
    <t>8455/E450000008455</t>
  </si>
  <si>
    <t>1477/E450000001477</t>
  </si>
  <si>
    <t>3036/B1500003036</t>
  </si>
  <si>
    <t>0036/E450000000036</t>
  </si>
  <si>
    <t>FARMACEUTICA DALMASI SRL</t>
  </si>
  <si>
    <t xml:space="preserve">UTILES MENORES QUIRURGICOS Y REACTIVO </t>
  </si>
  <si>
    <t>0463/B1500000463</t>
  </si>
  <si>
    <t>AGUSTINA AUTO IMPORT</t>
  </si>
  <si>
    <t>0103/E450000000103</t>
  </si>
  <si>
    <t>1063/B1500001063</t>
  </si>
  <si>
    <t>ROFASA FARMA S,A,S</t>
  </si>
  <si>
    <t>1520/B1500001520</t>
  </si>
  <si>
    <t>ZEN PHARMACEUTICAL, SRL</t>
  </si>
  <si>
    <t>2637/E4500000000060</t>
  </si>
  <si>
    <t>IMPROFICINA</t>
  </si>
  <si>
    <t xml:space="preserve">MUEBLES Y EQUIPOS DE OFICINA </t>
  </si>
  <si>
    <t>23/10/2025</t>
  </si>
  <si>
    <t>0180/B15000000180</t>
  </si>
  <si>
    <t>SR JUAN ADAMES</t>
  </si>
  <si>
    <t xml:space="preserve">UTLILES MENORES QUIRURGICOS </t>
  </si>
  <si>
    <t>1397/B15000001397</t>
  </si>
  <si>
    <t>1398/B1500001398</t>
  </si>
  <si>
    <t>13/10/2025</t>
  </si>
  <si>
    <t>1403/B1500001403</t>
  </si>
  <si>
    <t>20/10/2025</t>
  </si>
  <si>
    <t>1408/B1500001408</t>
  </si>
  <si>
    <t>9019/E45000009019</t>
  </si>
  <si>
    <t xml:space="preserve">FERRETERIA OCHOA </t>
  </si>
  <si>
    <t>17/10/2025</t>
  </si>
  <si>
    <t>9123/E45000009123</t>
  </si>
  <si>
    <t xml:space="preserve">PRODUCTOS ELECTRICOS Y AFINES /HER. MENORES/ART.PLAST/PROD. CEMNETO </t>
  </si>
  <si>
    <t>1051/ B1500000919</t>
  </si>
  <si>
    <t>SERVICIO GRAFICOS TITO</t>
  </si>
  <si>
    <t>COMPRA DE IMPRESOS</t>
  </si>
  <si>
    <t>21/10/2025</t>
  </si>
  <si>
    <t>7241/B1500001007</t>
  </si>
  <si>
    <t>LABORATORIO  DENTAL</t>
  </si>
  <si>
    <t>COMPRA DE UTILES MENORES QUIROGICOS</t>
  </si>
  <si>
    <t>27/10/2025</t>
  </si>
  <si>
    <t>0683/B1100000683</t>
  </si>
  <si>
    <t>RECOLECCION DE DERECHOS SOLIDOS</t>
  </si>
  <si>
    <t>1778/B1500001778</t>
  </si>
  <si>
    <t>RAMIMAG, S.R.L</t>
  </si>
  <si>
    <t xml:space="preserve">ALQUILER DE IMPRESORA </t>
  </si>
  <si>
    <t>1791/B1500001791</t>
  </si>
  <si>
    <t xml:space="preserve">EQUIPO DE TECNOLOGIA </t>
  </si>
  <si>
    <t>24/10/2025</t>
  </si>
  <si>
    <t>0777/B1500000277</t>
  </si>
  <si>
    <t>LUIS SILVERIO VASQUEZ</t>
  </si>
  <si>
    <t xml:space="preserve">MANT.  Y REPARACION </t>
  </si>
  <si>
    <t>28/10/2025</t>
  </si>
  <si>
    <t>0278/B1500000278</t>
  </si>
  <si>
    <t>25/10/2025</t>
  </si>
  <si>
    <t>3684/B1500003684</t>
  </si>
  <si>
    <t>FRANCISCO ANT. QUEZADA</t>
  </si>
  <si>
    <t>PRODUCTOS QUIMICOS Y CONEXO</t>
  </si>
  <si>
    <t>4791/E45000094791</t>
  </si>
  <si>
    <t xml:space="preserve">COMPAÑÍA TEELFONICA </t>
  </si>
  <si>
    <t xml:space="preserve">SERVICIO TELEFONICO </t>
  </si>
  <si>
    <t>2791/E45000092791</t>
  </si>
  <si>
    <t>0098/E45000000098</t>
  </si>
  <si>
    <t xml:space="preserve">DE LOS SANTOS DENTAL </t>
  </si>
  <si>
    <t xml:space="preserve">EQUIPO MEDICOY LABORATORIO </t>
  </si>
  <si>
    <t>15/10/2025</t>
  </si>
  <si>
    <t>1923/B1500001923</t>
  </si>
  <si>
    <t xml:space="preserve">ALQUILER DE EQUIPO LABOATORIO </t>
  </si>
  <si>
    <t>2131/B1500002131</t>
  </si>
  <si>
    <t>0172/E4500000172</t>
  </si>
  <si>
    <t xml:space="preserve">MEDICAMENTO </t>
  </si>
  <si>
    <t>4535/E45000004335</t>
  </si>
  <si>
    <t>BELLON</t>
  </si>
  <si>
    <t xml:space="preserve">PRODUCTOS Y UTILES VARIOS </t>
  </si>
  <si>
    <t>4550/E45000004550</t>
  </si>
  <si>
    <t>0409/E45000000409</t>
  </si>
  <si>
    <t xml:space="preserve">AGROPECUARIA FERNANDEZ </t>
  </si>
  <si>
    <t>0458/E45000000458</t>
  </si>
  <si>
    <t>0094/B1500000094</t>
  </si>
  <si>
    <t>VJM MULTISERVICIOS</t>
  </si>
  <si>
    <t>0253/E45000000293</t>
  </si>
  <si>
    <t>2971/B1500000038</t>
  </si>
  <si>
    <t>DIACONIA MEDICAL</t>
  </si>
  <si>
    <t>UTILES MENORES QUIRURGICO</t>
  </si>
  <si>
    <t>0790/B150000790</t>
  </si>
  <si>
    <t>0198/B150000198</t>
  </si>
  <si>
    <t>ALPES SERVI MEDICAL</t>
  </si>
  <si>
    <t>0581/E4500000581</t>
  </si>
  <si>
    <t>14/10/2025</t>
  </si>
  <si>
    <t>0080/B150000080</t>
  </si>
  <si>
    <t>ALQUILER DE TRANSPORTE</t>
  </si>
  <si>
    <t>22/10/2025</t>
  </si>
  <si>
    <t>3530/B150003530</t>
  </si>
  <si>
    <t>MATEROF</t>
  </si>
  <si>
    <t>2962/B150001346</t>
  </si>
  <si>
    <t>NEUMATIC</t>
  </si>
  <si>
    <t>BATERIA</t>
  </si>
  <si>
    <t>2931/B150002931</t>
  </si>
  <si>
    <t>UTILES MENORES MEDICOS QUIRURGICO</t>
  </si>
  <si>
    <t>0116/E4500000116</t>
  </si>
  <si>
    <t>DULCES  &amp; PICADERAS NB</t>
  </si>
  <si>
    <t>0549/B150000549</t>
  </si>
  <si>
    <t>4903/B150004903</t>
  </si>
  <si>
    <t xml:space="preserve">RELLENO DE BOTELLONES </t>
  </si>
  <si>
    <t>10/108/2025</t>
  </si>
  <si>
    <t>0287/B150000287</t>
  </si>
  <si>
    <t>DEPOSITO DENTAL FERNANDEZ</t>
  </si>
  <si>
    <t>0301/B150000301</t>
  </si>
  <si>
    <t>DOSITEC PHARMA</t>
  </si>
  <si>
    <t>30/10/2025</t>
  </si>
  <si>
    <t>0302/B150000302</t>
  </si>
  <si>
    <t>3028/B150003028</t>
  </si>
  <si>
    <t xml:space="preserve">ESTACION LA CEIBITA </t>
  </si>
  <si>
    <t>3051/B150003051</t>
  </si>
  <si>
    <t>DIST. FARMACEUTICA ABC, SRL</t>
  </si>
  <si>
    <t>0320/B1500000320</t>
  </si>
  <si>
    <t>ESTABLECIMIENTO___HOSPITAL MUNICIPAL  DR RAFAEL CASTRO _______________________REGION__________2___________</t>
  </si>
  <si>
    <t xml:space="preserve">ARTICULOS PLASTICOS/UTL.MAT.LIMPIEZA/MAT. ESCRITORIO/UT. MENORES QUIRURGICOS </t>
  </si>
  <si>
    <t xml:space="preserve">INSTALACION ELECTRICA/MANT Y REPARACION </t>
  </si>
  <si>
    <t xml:space="preserve">INSTALACION ELECTRICA /MAT. Y REPARACION </t>
  </si>
  <si>
    <t xml:space="preserve">PAPEL DE ESCRITORIO/UTL.Y MAT.LIMPIEZA /UTILES DE ESCRITORIO </t>
  </si>
  <si>
    <t>RELACION DE FACTURAS PAGADAS   EL MES DE OCTUBRE 2025</t>
  </si>
  <si>
    <t>ESTATUS</t>
  </si>
  <si>
    <t>CONCEPTO (RUBRO)</t>
  </si>
  <si>
    <t xml:space="preserve">VALOR </t>
  </si>
  <si>
    <t>BENEFICIARIO</t>
  </si>
  <si>
    <t>No.  NCF</t>
  </si>
  <si>
    <t>3000/E45000000459</t>
  </si>
  <si>
    <t>PAGO X SERVICIO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</si>
</sst>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/mm/yyyy;@"/>
  </numFmts>
  <fonts count="43">
    <font>
      <sz val="11"/>
      <color theme="1"/>
      <name val="Calibri"/>
      <charset val="134"/>
      <scheme val="minor"/>
    </font>
    <font>
      <b/>
      <sz val="11"/>
      <color theme="1"/>
      <name val="Calibri Light"/>
      <family val="2"/>
      <scheme val="maj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 Light"/>
      <family val="2"/>
      <scheme val="major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5117038483843"/>
        <bgColor theme="4" tint="0.79995117038483843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theme="4" tint="0.3999450666829432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5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0" fontId="29" fillId="0" borderId="0"/>
    <xf numFmtId="0" fontId="28" fillId="0" borderId="0"/>
  </cellStyleXfs>
  <cellXfs count="248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" fontId="2" fillId="0" borderId="2" xfId="2" applyNumberFormat="1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4" fontId="3" fillId="0" borderId="2" xfId="0" applyNumberFormat="1" applyFont="1" applyBorder="1"/>
    <xf numFmtId="166" fontId="3" fillId="0" borderId="2" xfId="0" applyNumberFormat="1" applyFont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4" fontId="3" fillId="2" borderId="2" xfId="0" applyNumberFormat="1" applyFont="1" applyFill="1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2" xfId="0" applyFont="1" applyBorder="1"/>
    <xf numFmtId="4" fontId="4" fillId="0" borderId="2" xfId="0" applyNumberFormat="1" applyFont="1" applyBorder="1"/>
    <xf numFmtId="14" fontId="4" fillId="0" borderId="2" xfId="0" applyNumberFormat="1" applyFont="1" applyBorder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4" fontId="4" fillId="0" borderId="0" xfId="0" applyNumberFormat="1" applyFont="1"/>
    <xf numFmtId="0" fontId="5" fillId="0" borderId="2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left"/>
    </xf>
    <xf numFmtId="0" fontId="7" fillId="0" borderId="0" xfId="0" applyFont="1"/>
    <xf numFmtId="165" fontId="7" fillId="0" borderId="0" xfId="0" applyNumberFormat="1" applyFont="1"/>
    <xf numFmtId="4" fontId="7" fillId="0" borderId="0" xfId="2" applyNumberFormat="1" applyFont="1" applyFill="1" applyAlignment="1">
      <alignment horizontal="right" vertical="center"/>
    </xf>
    <xf numFmtId="0" fontId="8" fillId="0" borderId="2" xfId="0" applyFont="1" applyBorder="1" applyAlignment="1">
      <alignment horizontal="left"/>
    </xf>
    <xf numFmtId="4" fontId="8" fillId="0" borderId="2" xfId="0" applyNumberFormat="1" applyFont="1" applyBorder="1"/>
    <xf numFmtId="0" fontId="6" fillId="0" borderId="0" xfId="0" applyFont="1" applyAlignment="1">
      <alignment horizontal="center"/>
    </xf>
    <xf numFmtId="4" fontId="3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4" fontId="3" fillId="0" borderId="0" xfId="0" applyNumberFormat="1" applyFont="1"/>
    <xf numFmtId="0" fontId="3" fillId="0" borderId="0" xfId="0" applyFont="1" applyAlignment="1">
      <alignment horizontal="left"/>
    </xf>
    <xf numFmtId="0" fontId="9" fillId="0" borderId="0" xfId="0" applyFont="1"/>
    <xf numFmtId="0" fontId="3" fillId="0" borderId="0" xfId="0" applyFont="1"/>
    <xf numFmtId="0" fontId="9" fillId="0" borderId="2" xfId="0" applyFont="1" applyBorder="1" applyAlignment="1">
      <alignment horizontal="center"/>
    </xf>
    <xf numFmtId="4" fontId="9" fillId="0" borderId="2" xfId="2" applyNumberFormat="1" applyFont="1" applyFill="1" applyBorder="1" applyAlignment="1">
      <alignment horizontal="right" vertical="center"/>
    </xf>
    <xf numFmtId="0" fontId="7" fillId="0" borderId="2" xfId="0" applyFont="1" applyBorder="1"/>
    <xf numFmtId="4" fontId="7" fillId="0" borderId="2" xfId="2" applyNumberFormat="1" applyFont="1" applyFill="1" applyBorder="1" applyAlignment="1">
      <alignment horizontal="right" vertical="center"/>
    </xf>
    <xf numFmtId="4" fontId="2" fillId="0" borderId="2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9" fillId="0" borderId="2" xfId="0" applyFont="1" applyBorder="1" applyAlignment="1">
      <alignment horizontal="right"/>
    </xf>
    <xf numFmtId="0" fontId="2" fillId="0" borderId="0" xfId="0" applyFont="1"/>
    <xf numFmtId="0" fontId="10" fillId="0" borderId="2" xfId="0" applyFont="1" applyBorder="1" applyAlignment="1">
      <alignment horizontal="left"/>
    </xf>
    <xf numFmtId="165" fontId="10" fillId="0" borderId="2" xfId="1" applyFont="1" applyFill="1" applyBorder="1" applyAlignment="1"/>
    <xf numFmtId="165" fontId="11" fillId="0" borderId="0" xfId="1" applyFont="1" applyFill="1" applyBorder="1" applyAlignment="1"/>
    <xf numFmtId="0" fontId="11" fillId="0" borderId="0" xfId="0" applyFont="1" applyAlignment="1">
      <alignment horizontal="left"/>
    </xf>
    <xf numFmtId="4" fontId="11" fillId="0" borderId="0" xfId="0" applyNumberFormat="1" applyFont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4" fontId="12" fillId="0" borderId="1" xfId="2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14" fontId="3" fillId="2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4" fontId="3" fillId="0" borderId="2" xfId="2" applyNumberFormat="1" applyFont="1" applyFill="1" applyBorder="1" applyAlignment="1">
      <alignment horizontal="right" vertical="center"/>
    </xf>
    <xf numFmtId="14" fontId="3" fillId="0" borderId="0" xfId="0" applyNumberFormat="1" applyFont="1" applyAlignment="1">
      <alignment horizontal="center"/>
    </xf>
    <xf numFmtId="4" fontId="3" fillId="0" borderId="0" xfId="2" applyNumberFormat="1" applyFont="1" applyFill="1" applyBorder="1" applyAlignment="1">
      <alignment horizontal="right" vertical="center"/>
    </xf>
    <xf numFmtId="4" fontId="2" fillId="0" borderId="0" xfId="0" applyNumberFormat="1" applyFont="1" applyAlignment="1">
      <alignment horizontal="right"/>
    </xf>
    <xf numFmtId="4" fontId="13" fillId="0" borderId="0" xfId="1" applyNumberFormat="1" applyFont="1" applyFill="1" applyBorder="1" applyAlignment="1">
      <alignment horizontal="right" wrapText="1"/>
    </xf>
    <xf numFmtId="0" fontId="9" fillId="0" borderId="0" xfId="0" applyFont="1" applyAlignment="1">
      <alignment horizontal="center"/>
    </xf>
    <xf numFmtId="165" fontId="7" fillId="0" borderId="0" xfId="1" applyFont="1"/>
    <xf numFmtId="0" fontId="0" fillId="0" borderId="0" xfId="0" applyAlignment="1">
      <alignment horizontal="left"/>
    </xf>
    <xf numFmtId="165" fontId="0" fillId="0" borderId="0" xfId="1" applyFont="1"/>
    <xf numFmtId="4" fontId="3" fillId="0" borderId="0" xfId="2" applyNumberFormat="1" applyFont="1" applyFill="1" applyAlignment="1">
      <alignment horizontal="right" vertical="center"/>
    </xf>
    <xf numFmtId="164" fontId="7" fillId="0" borderId="0" xfId="0" applyNumberFormat="1" applyFont="1"/>
    <xf numFmtId="0" fontId="14" fillId="0" borderId="0" xfId="0" applyFont="1" applyAlignment="1">
      <alignment horizontal="left"/>
    </xf>
    <xf numFmtId="165" fontId="14" fillId="0" borderId="0" xfId="1" applyFont="1" applyFill="1"/>
    <xf numFmtId="0" fontId="0" fillId="0" borderId="0" xfId="0" applyAlignment="1">
      <alignment wrapText="1"/>
    </xf>
    <xf numFmtId="0" fontId="14" fillId="0" borderId="0" xfId="0" applyFont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14" fontId="0" fillId="0" borderId="2" xfId="0" applyNumberFormat="1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wrapText="1"/>
    </xf>
    <xf numFmtId="0" fontId="0" fillId="2" borderId="2" xfId="0" applyFill="1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64" fontId="0" fillId="0" borderId="2" xfId="2" applyFont="1" applyBorder="1"/>
    <xf numFmtId="164" fontId="3" fillId="0" borderId="2" xfId="2" applyFont="1" applyBorder="1"/>
    <xf numFmtId="0" fontId="0" fillId="0" borderId="2" xfId="0" applyBorder="1" applyAlignment="1">
      <alignment horizontal="right"/>
    </xf>
    <xf numFmtId="0" fontId="11" fillId="0" borderId="0" xfId="0" applyFont="1"/>
    <xf numFmtId="0" fontId="14" fillId="0" borderId="0" xfId="0" applyFont="1"/>
    <xf numFmtId="0" fontId="14" fillId="0" borderId="2" xfId="0" applyFont="1" applyBorder="1" applyAlignment="1">
      <alignment horizontal="center"/>
    </xf>
    <xf numFmtId="0" fontId="14" fillId="0" borderId="2" xfId="0" applyFont="1" applyBorder="1" applyAlignment="1">
      <alignment horizontal="right"/>
    </xf>
    <xf numFmtId="0" fontId="16" fillId="0" borderId="3" xfId="0" applyFont="1" applyBorder="1"/>
    <xf numFmtId="164" fontId="0" fillId="0" borderId="0" xfId="0" applyNumberFormat="1"/>
    <xf numFmtId="164" fontId="14" fillId="0" borderId="2" xfId="0" applyNumberFormat="1" applyFont="1" applyBorder="1"/>
    <xf numFmtId="0" fontId="8" fillId="0" borderId="0" xfId="0" applyFont="1"/>
    <xf numFmtId="164" fontId="14" fillId="0" borderId="2" xfId="2" applyFont="1" applyFill="1" applyBorder="1"/>
    <xf numFmtId="4" fontId="14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14" fontId="0" fillId="2" borderId="2" xfId="0" applyNumberFormat="1" applyFill="1" applyBorder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2" xfId="0" applyFill="1" applyBorder="1" applyAlignment="1">
      <alignment vertical="center"/>
    </xf>
    <xf numFmtId="164" fontId="0" fillId="0" borderId="2" xfId="2" applyFont="1" applyFill="1" applyBorder="1"/>
    <xf numFmtId="164" fontId="0" fillId="2" borderId="2" xfId="2" applyFont="1" applyFill="1" applyBorder="1"/>
    <xf numFmtId="164" fontId="3" fillId="2" borderId="2" xfId="2" applyFont="1" applyFill="1" applyBorder="1"/>
    <xf numFmtId="0" fontId="11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0" fontId="16" fillId="0" borderId="0" xfId="0" applyFont="1"/>
    <xf numFmtId="165" fontId="14" fillId="0" borderId="2" xfId="1" applyFont="1" applyBorder="1"/>
    <xf numFmtId="164" fontId="14" fillId="0" borderId="0" xfId="0" applyNumberFormat="1" applyFont="1"/>
    <xf numFmtId="4" fontId="14" fillId="0" borderId="0" xfId="0" applyNumberFormat="1" applyFont="1" applyAlignment="1">
      <alignment horizontal="center"/>
    </xf>
    <xf numFmtId="0" fontId="3" fillId="0" borderId="2" xfId="0" applyFont="1" applyBorder="1" applyAlignment="1">
      <alignment wrapText="1"/>
    </xf>
    <xf numFmtId="0" fontId="0" fillId="0" borderId="6" xfId="0" applyBorder="1"/>
    <xf numFmtId="0" fontId="0" fillId="0" borderId="0" xfId="0" applyAlignment="1">
      <alignment vertical="center"/>
    </xf>
    <xf numFmtId="0" fontId="0" fillId="2" borderId="2" xfId="0" applyFill="1" applyBorder="1" applyAlignment="1">
      <alignment wrapText="1"/>
    </xf>
    <xf numFmtId="14" fontId="3" fillId="0" borderId="2" xfId="0" applyNumberFormat="1" applyFont="1" applyBorder="1" applyAlignment="1">
      <alignment horizontal="right"/>
    </xf>
    <xf numFmtId="165" fontId="0" fillId="0" borderId="0" xfId="0" applyNumberFormat="1"/>
    <xf numFmtId="165" fontId="14" fillId="0" borderId="2" xfId="1" applyFont="1" applyBorder="1" applyAlignment="1">
      <alignment horizontal="center"/>
    </xf>
    <xf numFmtId="0" fontId="16" fillId="0" borderId="2" xfId="0" applyFont="1" applyBorder="1"/>
    <xf numFmtId="165" fontId="14" fillId="0" borderId="4" xfId="1" applyFont="1" applyBorder="1"/>
    <xf numFmtId="164" fontId="3" fillId="0" borderId="2" xfId="2" applyFont="1" applyFill="1" applyBorder="1"/>
    <xf numFmtId="2" fontId="0" fillId="0" borderId="2" xfId="0" applyNumberFormat="1" applyBorder="1"/>
    <xf numFmtId="4" fontId="0" fillId="0" borderId="0" xfId="0" applyNumberFormat="1"/>
    <xf numFmtId="4" fontId="3" fillId="2" borderId="0" xfId="0" applyNumberFormat="1" applyFont="1" applyFill="1"/>
    <xf numFmtId="164" fontId="3" fillId="0" borderId="0" xfId="0" applyNumberFormat="1" applyFont="1"/>
    <xf numFmtId="4" fontId="2" fillId="2" borderId="0" xfId="3" applyNumberFormat="1" applyFont="1" applyFill="1" applyAlignment="1">
      <alignment horizontal="right"/>
    </xf>
    <xf numFmtId="0" fontId="2" fillId="0" borderId="0" xfId="0" applyFont="1" applyAlignment="1">
      <alignment horizontal="left"/>
    </xf>
    <xf numFmtId="164" fontId="2" fillId="0" borderId="0" xfId="1" applyNumberFormat="1" applyFont="1"/>
    <xf numFmtId="165" fontId="3" fillId="0" borderId="0" xfId="1" applyFont="1"/>
    <xf numFmtId="165" fontId="6" fillId="0" borderId="0" xfId="1" applyFont="1" applyAlignment="1">
      <alignment horizontal="center"/>
    </xf>
    <xf numFmtId="2" fontId="3" fillId="0" borderId="0" xfId="0" applyNumberFormat="1" applyFont="1"/>
    <xf numFmtId="0" fontId="3" fillId="0" borderId="2" xfId="4" applyFont="1" applyBorder="1" applyAlignment="1">
      <alignment vertical="top" wrapText="1"/>
    </xf>
    <xf numFmtId="0" fontId="3" fillId="3" borderId="2" xfId="0" applyFont="1" applyFill="1" applyBorder="1" applyAlignment="1">
      <alignment horizontal="left"/>
    </xf>
    <xf numFmtId="0" fontId="14" fillId="4" borderId="7" xfId="0" applyFont="1" applyFill="1" applyBorder="1"/>
    <xf numFmtId="165" fontId="3" fillId="0" borderId="0" xfId="0" applyNumberFormat="1" applyFont="1" applyAlignment="1">
      <alignment horizontal="left"/>
    </xf>
    <xf numFmtId="165" fontId="3" fillId="0" borderId="0" xfId="0" applyNumberFormat="1" applyFont="1"/>
    <xf numFmtId="0" fontId="6" fillId="0" borderId="8" xfId="0" applyFont="1" applyBorder="1"/>
    <xf numFmtId="4" fontId="6" fillId="2" borderId="8" xfId="0" applyNumberFormat="1" applyFont="1" applyFill="1" applyBorder="1"/>
    <xf numFmtId="165" fontId="2" fillId="0" borderId="0" xfId="1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/>
    </xf>
    <xf numFmtId="4" fontId="1" fillId="0" borderId="1" xfId="2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left"/>
    </xf>
    <xf numFmtId="4" fontId="11" fillId="0" borderId="2" xfId="2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horizontal="left"/>
    </xf>
    <xf numFmtId="0" fontId="3" fillId="2" borderId="2" xfId="4" applyFont="1" applyFill="1" applyBorder="1" applyAlignment="1">
      <alignment vertical="top" wrapText="1"/>
    </xf>
    <xf numFmtId="165" fontId="17" fillId="0" borderId="0" xfId="1" applyFont="1"/>
    <xf numFmtId="165" fontId="18" fillId="0" borderId="0" xfId="1" applyFont="1"/>
    <xf numFmtId="165" fontId="19" fillId="0" borderId="0" xfId="1" applyFont="1"/>
    <xf numFmtId="165" fontId="20" fillId="0" borderId="0" xfId="1" applyFont="1"/>
    <xf numFmtId="165" fontId="21" fillId="0" borderId="0" xfId="1" applyFont="1"/>
    <xf numFmtId="165" fontId="22" fillId="0" borderId="0" xfId="1" applyFont="1"/>
    <xf numFmtId="165" fontId="23" fillId="0" borderId="0" xfId="1" applyFont="1"/>
    <xf numFmtId="165" fontId="24" fillId="0" borderId="0" xfId="1" applyFont="1"/>
    <xf numFmtId="165" fontId="25" fillId="0" borderId="0" xfId="1" applyFont="1"/>
    <xf numFmtId="14" fontId="0" fillId="0" borderId="2" xfId="0" applyNumberFormat="1" applyBorder="1" applyAlignment="1">
      <alignment horizontal="center"/>
    </xf>
    <xf numFmtId="4" fontId="0" fillId="2" borderId="2" xfId="0" applyNumberFormat="1" applyFill="1" applyBorder="1"/>
    <xf numFmtId="4" fontId="0" fillId="0" borderId="2" xfId="2" applyNumberFormat="1" applyFont="1" applyFill="1" applyBorder="1" applyAlignment="1">
      <alignment horizontal="right" vertical="center"/>
    </xf>
    <xf numFmtId="0" fontId="26" fillId="0" borderId="0" xfId="0" applyFont="1"/>
    <xf numFmtId="164" fontId="0" fillId="0" borderId="0" xfId="2" applyFont="1" applyAlignment="1">
      <alignment horizontal="left"/>
    </xf>
    <xf numFmtId="164" fontId="7" fillId="0" borderId="2" xfId="2" applyFont="1" applyFill="1" applyBorder="1" applyAlignment="1">
      <alignment horizontal="right" vertical="center"/>
    </xf>
    <xf numFmtId="164" fontId="2" fillId="0" borderId="2" xfId="2" applyFont="1" applyFill="1" applyBorder="1" applyAlignment="1">
      <alignment horizontal="right" vertical="center"/>
    </xf>
    <xf numFmtId="0" fontId="27" fillId="0" borderId="0" xfId="0" applyFont="1" applyAlignment="1">
      <alignment horizontal="left"/>
    </xf>
    <xf numFmtId="164" fontId="9" fillId="0" borderId="2" xfId="2" applyFont="1" applyFill="1" applyBorder="1" applyAlignment="1">
      <alignment horizontal="right" vertical="center"/>
    </xf>
    <xf numFmtId="4" fontId="0" fillId="0" borderId="0" xfId="2" applyNumberFormat="1" applyFont="1" applyFill="1" applyAlignment="1">
      <alignment horizontal="right" vertical="center"/>
    </xf>
    <xf numFmtId="164" fontId="14" fillId="0" borderId="0" xfId="1" applyNumberFormat="1" applyFont="1"/>
    <xf numFmtId="165" fontId="14" fillId="0" borderId="0" xfId="1" applyFont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0" xfId="0" applyFont="1"/>
    <xf numFmtId="0" fontId="32" fillId="0" borderId="1" xfId="0" applyFont="1" applyBorder="1" applyAlignment="1">
      <alignment horizontal="left"/>
    </xf>
    <xf numFmtId="4" fontId="32" fillId="0" borderId="1" xfId="2" applyNumberFormat="1" applyFont="1" applyFill="1" applyBorder="1" applyAlignment="1">
      <alignment horizontal="right" vertical="center"/>
    </xf>
    <xf numFmtId="0" fontId="34" fillId="0" borderId="2" xfId="0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 wrapText="1"/>
    </xf>
    <xf numFmtId="4" fontId="34" fillId="0" borderId="2" xfId="2" applyNumberFormat="1" applyFont="1" applyFill="1" applyBorder="1" applyAlignment="1">
      <alignment horizontal="center" vertical="center"/>
    </xf>
    <xf numFmtId="14" fontId="33" fillId="0" borderId="2" xfId="0" applyNumberFormat="1" applyFont="1" applyBorder="1" applyAlignment="1">
      <alignment horizontal="center"/>
    </xf>
    <xf numFmtId="0" fontId="33" fillId="0" borderId="2" xfId="0" applyFont="1" applyBorder="1" applyAlignment="1">
      <alignment horizontal="center"/>
    </xf>
    <xf numFmtId="0" fontId="33" fillId="0" borderId="2" xfId="0" applyFont="1" applyBorder="1"/>
    <xf numFmtId="0" fontId="33" fillId="0" borderId="2" xfId="0" applyFont="1" applyBorder="1" applyAlignment="1">
      <alignment horizontal="left"/>
    </xf>
    <xf numFmtId="4" fontId="33" fillId="0" borderId="2" xfId="0" applyNumberFormat="1" applyFont="1" applyBorder="1"/>
    <xf numFmtId="166" fontId="33" fillId="0" borderId="2" xfId="0" applyNumberFormat="1" applyFont="1" applyBorder="1" applyAlignment="1">
      <alignment horizontal="center"/>
    </xf>
    <xf numFmtId="14" fontId="33" fillId="0" borderId="2" xfId="0" applyNumberFormat="1" applyFont="1" applyBorder="1"/>
    <xf numFmtId="166" fontId="35" fillId="0" borderId="2" xfId="0" applyNumberFormat="1" applyFont="1" applyBorder="1" applyAlignment="1">
      <alignment horizontal="center"/>
    </xf>
    <xf numFmtId="0" fontId="35" fillId="0" borderId="2" xfId="0" applyFont="1" applyBorder="1" applyAlignment="1">
      <alignment horizontal="center"/>
    </xf>
    <xf numFmtId="0" fontId="35" fillId="0" borderId="2" xfId="0" applyFont="1" applyBorder="1"/>
    <xf numFmtId="0" fontId="35" fillId="0" borderId="2" xfId="0" applyFont="1" applyBorder="1" applyAlignment="1">
      <alignment horizontal="left"/>
    </xf>
    <xf numFmtId="4" fontId="35" fillId="0" borderId="2" xfId="0" applyNumberFormat="1" applyFont="1" applyBorder="1"/>
    <xf numFmtId="14" fontId="35" fillId="0" borderId="2" xfId="0" applyNumberFormat="1" applyFont="1" applyBorder="1" applyAlignment="1">
      <alignment horizontal="center"/>
    </xf>
    <xf numFmtId="4" fontId="36" fillId="2" borderId="2" xfId="0" applyNumberFormat="1" applyFont="1" applyFill="1" applyBorder="1"/>
    <xf numFmtId="14" fontId="34" fillId="0" borderId="2" xfId="0" applyNumberFormat="1" applyFont="1" applyBorder="1" applyAlignment="1">
      <alignment horizontal="center"/>
    </xf>
    <xf numFmtId="0" fontId="34" fillId="0" borderId="2" xfId="0" applyFont="1" applyBorder="1" applyAlignment="1">
      <alignment horizontal="center"/>
    </xf>
    <xf numFmtId="0" fontId="34" fillId="0" borderId="2" xfId="0" applyFont="1" applyBorder="1"/>
    <xf numFmtId="0" fontId="34" fillId="0" borderId="2" xfId="0" applyFont="1" applyBorder="1" applyAlignment="1">
      <alignment horizontal="left"/>
    </xf>
    <xf numFmtId="4" fontId="34" fillId="0" borderId="2" xfId="2" applyNumberFormat="1" applyFont="1" applyFill="1" applyBorder="1" applyAlignment="1">
      <alignment horizontal="right" vertical="center"/>
    </xf>
    <xf numFmtId="0" fontId="37" fillId="0" borderId="0" xfId="0" applyFont="1" applyAlignment="1">
      <alignment horizontal="center"/>
    </xf>
    <xf numFmtId="0" fontId="37" fillId="0" borderId="0" xfId="0" applyFont="1"/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left"/>
    </xf>
    <xf numFmtId="4" fontId="34" fillId="0" borderId="0" xfId="0" applyNumberFormat="1" applyFont="1" applyAlignment="1">
      <alignment horizontal="right"/>
    </xf>
    <xf numFmtId="4" fontId="38" fillId="0" borderId="0" xfId="1" applyNumberFormat="1" applyFont="1" applyFill="1" applyBorder="1" applyAlignment="1">
      <alignment horizontal="right" wrapText="1"/>
    </xf>
    <xf numFmtId="0" fontId="39" fillId="0" borderId="0" xfId="0" applyFont="1" applyAlignment="1">
      <alignment horizontal="center"/>
    </xf>
    <xf numFmtId="0" fontId="40" fillId="0" borderId="0" xfId="0" applyFont="1"/>
    <xf numFmtId="0" fontId="35" fillId="0" borderId="0" xfId="0" applyFont="1" applyAlignment="1">
      <alignment horizontal="left"/>
    </xf>
    <xf numFmtId="165" fontId="35" fillId="0" borderId="0" xfId="1" applyFont="1"/>
    <xf numFmtId="4" fontId="35" fillId="0" borderId="0" xfId="2" applyNumberFormat="1" applyFont="1" applyFill="1" applyAlignment="1">
      <alignment horizontal="right" vertical="center"/>
    </xf>
    <xf numFmtId="0" fontId="40" fillId="0" borderId="0" xfId="0" applyFont="1" applyAlignment="1">
      <alignment horizontal="center"/>
    </xf>
    <xf numFmtId="0" fontId="35" fillId="0" borderId="0" xfId="0" applyFont="1"/>
    <xf numFmtId="165" fontId="35" fillId="0" borderId="0" xfId="0" applyNumberFormat="1" applyFont="1"/>
    <xf numFmtId="4" fontId="33" fillId="0" borderId="0" xfId="0" applyNumberFormat="1" applyFont="1" applyAlignment="1">
      <alignment horizontal="right"/>
    </xf>
    <xf numFmtId="0" fontId="34" fillId="0" borderId="0" xfId="0" applyFont="1"/>
    <xf numFmtId="0" fontId="39" fillId="0" borderId="0" xfId="0" applyFont="1"/>
    <xf numFmtId="0" fontId="39" fillId="0" borderId="2" xfId="0" applyFont="1" applyBorder="1" applyAlignment="1">
      <alignment horizontal="center"/>
    </xf>
    <xf numFmtId="4" fontId="39" fillId="0" borderId="2" xfId="2" applyNumberFormat="1" applyFont="1" applyFill="1" applyBorder="1" applyAlignment="1">
      <alignment horizontal="right" vertical="center"/>
    </xf>
    <xf numFmtId="4" fontId="33" fillId="0" borderId="0" xfId="0" applyNumberFormat="1" applyFont="1"/>
    <xf numFmtId="4" fontId="35" fillId="0" borderId="2" xfId="2" applyNumberFormat="1" applyFont="1" applyFill="1" applyBorder="1" applyAlignment="1">
      <alignment horizontal="right" vertical="center"/>
    </xf>
    <xf numFmtId="0" fontId="39" fillId="0" borderId="2" xfId="0" applyFont="1" applyBorder="1" applyAlignment="1">
      <alignment horizontal="right"/>
    </xf>
    <xf numFmtId="0" fontId="33" fillId="0" borderId="0" xfId="0" applyFont="1" applyAlignment="1">
      <alignment horizontal="left"/>
    </xf>
    <xf numFmtId="4" fontId="33" fillId="0" borderId="0" xfId="2" applyNumberFormat="1" applyFont="1" applyFill="1" applyAlignment="1">
      <alignment horizontal="right" vertical="center"/>
    </xf>
    <xf numFmtId="164" fontId="35" fillId="0" borderId="0" xfId="0" applyNumberFormat="1" applyFont="1"/>
    <xf numFmtId="0" fontId="30" fillId="0" borderId="2" xfId="0" applyFont="1" applyBorder="1" applyAlignment="1">
      <alignment horizontal="left"/>
    </xf>
    <xf numFmtId="4" fontId="30" fillId="0" borderId="2" xfId="2" applyNumberFormat="1" applyFont="1" applyFill="1" applyBorder="1"/>
    <xf numFmtId="4" fontId="2" fillId="7" borderId="2" xfId="2" applyNumberFormat="1" applyFont="1" applyFill="1" applyBorder="1" applyAlignment="1">
      <alignment horizontal="right" vertical="center"/>
    </xf>
    <xf numFmtId="0" fontId="34" fillId="7" borderId="2" xfId="0" applyFont="1" applyFill="1" applyBorder="1" applyAlignment="1">
      <alignment horizontal="center" vertical="center"/>
    </xf>
    <xf numFmtId="0" fontId="34" fillId="6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left" vertical="center"/>
    </xf>
    <xf numFmtId="164" fontId="33" fillId="0" borderId="2" xfId="2" applyFont="1" applyFill="1" applyBorder="1"/>
    <xf numFmtId="0" fontId="33" fillId="0" borderId="0" xfId="0" applyFont="1" applyAlignment="1">
      <alignment wrapText="1"/>
    </xf>
    <xf numFmtId="0" fontId="33" fillId="0" borderId="2" xfId="0" applyFont="1" applyBorder="1" applyAlignment="1">
      <alignment wrapText="1"/>
    </xf>
    <xf numFmtId="164" fontId="33" fillId="0" borderId="2" xfId="2" applyFont="1" applyFill="1" applyBorder="1" applyAlignment="1"/>
    <xf numFmtId="0" fontId="35" fillId="0" borderId="2" xfId="0" applyFont="1" applyBorder="1" applyAlignment="1">
      <alignment wrapText="1"/>
    </xf>
    <xf numFmtId="14" fontId="33" fillId="0" borderId="0" xfId="0" applyNumberFormat="1" applyFont="1"/>
    <xf numFmtId="164" fontId="30" fillId="0" borderId="0" xfId="2" applyFont="1" applyFill="1"/>
    <xf numFmtId="0" fontId="39" fillId="0" borderId="0" xfId="0" applyFont="1" applyAlignment="1">
      <alignment wrapText="1"/>
    </xf>
    <xf numFmtId="0" fontId="39" fillId="0" borderId="2" xfId="0" applyFont="1" applyBorder="1" applyAlignment="1">
      <alignment horizontal="center" wrapText="1"/>
    </xf>
    <xf numFmtId="0" fontId="39" fillId="0" borderId="2" xfId="0" applyFont="1" applyBorder="1" applyAlignment="1">
      <alignment horizontal="right" wrapText="1"/>
    </xf>
    <xf numFmtId="164" fontId="39" fillId="0" borderId="2" xfId="2" applyFont="1" applyFill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4" xfId="0" applyFont="1" applyBorder="1" applyAlignment="1">
      <alignment horizontal="right"/>
    </xf>
    <xf numFmtId="0" fontId="11" fillId="0" borderId="5" xfId="0" applyFont="1" applyBorder="1" applyAlignment="1">
      <alignment horizontal="right"/>
    </xf>
    <xf numFmtId="0" fontId="14" fillId="0" borderId="2" xfId="0" applyFont="1" applyBorder="1" applyAlignment="1">
      <alignment horizontal="center"/>
    </xf>
    <xf numFmtId="0" fontId="31" fillId="0" borderId="0" xfId="0" applyFont="1" applyAlignment="1">
      <alignment horizontal="center"/>
    </xf>
    <xf numFmtId="0" fontId="31" fillId="0" borderId="1" xfId="0" applyFont="1" applyBorder="1" applyAlignment="1">
      <alignment horizontal="center"/>
    </xf>
  </cellXfs>
  <cellStyles count="5">
    <cellStyle name="Millares" xfId="1" builtinId="3"/>
    <cellStyle name="Moneda" xfId="2" builtinId="4"/>
    <cellStyle name="Normal" xfId="0" builtinId="0"/>
    <cellStyle name="Normal 2" xfId="3" xr:uid="{00000000-0005-0000-0000-000031000000}"/>
    <cellStyle name="Normal 2 2" xfId="4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1</xdr:colOff>
      <xdr:row>0</xdr:row>
      <xdr:rowOff>116681</xdr:rowOff>
    </xdr:from>
    <xdr:to>
      <xdr:col>7</xdr:col>
      <xdr:colOff>752475</xdr:colOff>
      <xdr:row>3</xdr:row>
      <xdr:rowOff>9525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267825" y="116205"/>
          <a:ext cx="1762125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1323975</xdr:colOff>
      <xdr:row>0</xdr:row>
      <xdr:rowOff>57150</xdr:rowOff>
    </xdr:from>
    <xdr:to>
      <xdr:col>5</xdr:col>
      <xdr:colOff>2187074</xdr:colOff>
      <xdr:row>1</xdr:row>
      <xdr:rowOff>161924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305550" y="57150"/>
          <a:ext cx="862965" cy="294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</xdr:row>
      <xdr:rowOff>19050</xdr:rowOff>
    </xdr:from>
    <xdr:to>
      <xdr:col>2</xdr:col>
      <xdr:colOff>259354</xdr:colOff>
      <xdr:row>4</xdr:row>
      <xdr:rowOff>38100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47650" y="209550"/>
          <a:ext cx="169735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790575</xdr:colOff>
      <xdr:row>0</xdr:row>
      <xdr:rowOff>9525</xdr:rowOff>
    </xdr:from>
    <xdr:to>
      <xdr:col>5</xdr:col>
      <xdr:colOff>291599</xdr:colOff>
      <xdr:row>1</xdr:row>
      <xdr:rowOff>114299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410075" y="9525"/>
          <a:ext cx="862965" cy="2946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208989</xdr:colOff>
      <xdr:row>0</xdr:row>
      <xdr:rowOff>112899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8915" y="112395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714376</xdr:colOff>
      <xdr:row>0</xdr:row>
      <xdr:rowOff>30956</xdr:rowOff>
    </xdr:from>
    <xdr:to>
      <xdr:col>7</xdr:col>
      <xdr:colOff>1466850</xdr:colOff>
      <xdr:row>2</xdr:row>
      <xdr:rowOff>114300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505950" y="30480"/>
          <a:ext cx="2743200" cy="4648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275664</xdr:colOff>
      <xdr:row>0</xdr:row>
      <xdr:rowOff>103374</xdr:rowOff>
    </xdr:from>
    <xdr:ext cx="1174033" cy="393058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75590" y="102870"/>
          <a:ext cx="1173480" cy="3930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371474</xdr:colOff>
      <xdr:row>0</xdr:row>
      <xdr:rowOff>9525</xdr:rowOff>
    </xdr:from>
    <xdr:to>
      <xdr:col>7</xdr:col>
      <xdr:colOff>914399</xdr:colOff>
      <xdr:row>3</xdr:row>
      <xdr:rowOff>73819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10248265" y="9525"/>
          <a:ext cx="1581785" cy="635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19050</xdr:rowOff>
    </xdr:from>
    <xdr:ext cx="1174033" cy="393058"/>
    <xdr:pic>
      <xdr:nvPicPr>
        <xdr:cNvPr id="7" name="Imagen 6">
          <a:extLst>
            <a:ext uri="{FF2B5EF4-FFF2-40B4-BE49-F238E27FC236}">
              <a16:creationId xmlns:a16="http://schemas.microsoft.com/office/drawing/2014/main" id="{275B08E9-2267-4C89-B1E4-17B5F13873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61925" y="19050"/>
          <a:ext cx="1174033" cy="393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6</xdr:col>
      <xdr:colOff>628650</xdr:colOff>
      <xdr:row>0</xdr:row>
      <xdr:rowOff>0</xdr:rowOff>
    </xdr:from>
    <xdr:to>
      <xdr:col>7</xdr:col>
      <xdr:colOff>1200150</xdr:colOff>
      <xdr:row>3</xdr:row>
      <xdr:rowOff>64294</xdr:rowOff>
    </xdr:to>
    <xdr:pic>
      <xdr:nvPicPr>
        <xdr:cNvPr id="8" name="Imagen 1">
          <a:extLst>
            <a:ext uri="{FF2B5EF4-FFF2-40B4-BE49-F238E27FC236}">
              <a16:creationId xmlns:a16="http://schemas.microsoft.com/office/drawing/2014/main" id="{73841FA5-98A3-4CC8-AF28-82B832A37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328" r="7085" b="12950"/>
        <a:stretch>
          <a:fillRect/>
        </a:stretch>
      </xdr:blipFill>
      <xdr:spPr>
        <a:xfrm>
          <a:off x="9734550" y="0"/>
          <a:ext cx="1581150" cy="6357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Ordenes%20de%20compras%20pagadas%20enero-diciembre%202025%20-%20copi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ownloads/Ordenes%20de%20compras%20efectuadas%20enero-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Hoja14"/>
      <sheetName val="Julio"/>
      <sheetName val=" julio p"/>
      <sheetName val="agosto"/>
      <sheetName val="Octubre"/>
      <sheetName val="Noviembre"/>
    </sheetNames>
    <sheetDataSet>
      <sheetData sheetId="0"/>
      <sheetData sheetId="1">
        <row r="7">
          <cell r="F7" t="str">
            <v>COMPRA DE TARJETA AVR SE</v>
          </cell>
        </row>
        <row r="8">
          <cell r="F8" t="str">
            <v>SERVICIO PRESTADO PARA LA INSPECCION TECNICA DEL ASCENSOR</v>
          </cell>
        </row>
        <row r="9">
          <cell r="F9" t="str">
            <v>COMPRA DE NEVERA EJECUTIVA</v>
          </cell>
        </row>
        <row r="10">
          <cell r="F10" t="str">
            <v>COMPRA DE MATERIALES QUIRURGICOS MENORES</v>
          </cell>
        </row>
        <row r="11">
          <cell r="F11" t="str">
            <v>COMPRA DE MATERIALES QUIRURGICOS MENORES</v>
          </cell>
        </row>
        <row r="12">
          <cell r="F12" t="str">
            <v xml:space="preserve">PAGO POR RECOLECCION DE DESECHOS SOLIDOS </v>
          </cell>
        </row>
        <row r="14">
          <cell r="F14" t="str">
            <v xml:space="preserve">PAGO DE TELEFONIA </v>
          </cell>
        </row>
        <row r="15">
          <cell r="F15" t="str">
            <v>COMPRA DE ALIMENTOS AGROPECUARIOS</v>
          </cell>
        </row>
        <row r="16">
          <cell r="F16" t="str">
            <v>COMPRA DE ALIMENTOS AGROPECUARIOS</v>
          </cell>
        </row>
        <row r="17">
          <cell r="F17" t="str">
            <v>COMPRA DE ALIMENTOS AGROPECUARIOS</v>
          </cell>
        </row>
        <row r="18">
          <cell r="F18" t="str">
            <v>COMPRA DE ALIMENTOS AGROPECUARIOS</v>
          </cell>
        </row>
        <row r="19">
          <cell r="F19" t="str">
            <v>COMPRA DE MEDICAMENTOS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Hoja1"/>
    </sheetNames>
    <sheetDataSet>
      <sheetData sheetId="0"/>
      <sheetData sheetId="1"/>
      <sheetData sheetId="2"/>
      <sheetData sheetId="3">
        <row r="7">
          <cell r="B7"/>
          <cell r="E7"/>
        </row>
        <row r="9">
          <cell r="B9"/>
          <cell r="E9"/>
        </row>
        <row r="10">
          <cell r="B10"/>
          <cell r="E10"/>
        </row>
        <row r="11">
          <cell r="B11"/>
          <cell r="E11"/>
        </row>
        <row r="17">
          <cell r="B17"/>
          <cell r="E17"/>
        </row>
        <row r="18">
          <cell r="B18"/>
          <cell r="E18"/>
        </row>
        <row r="19">
          <cell r="B19"/>
          <cell r="E19"/>
        </row>
        <row r="20">
          <cell r="B20"/>
          <cell r="E20"/>
        </row>
        <row r="21">
          <cell r="B21"/>
          <cell r="E21"/>
        </row>
        <row r="22">
          <cell r="B22"/>
          <cell r="E22"/>
        </row>
        <row r="23">
          <cell r="B23"/>
          <cell r="E23"/>
        </row>
        <row r="25">
          <cell r="B25"/>
          <cell r="E25"/>
        </row>
        <row r="26">
          <cell r="B26"/>
          <cell r="E26"/>
        </row>
        <row r="27">
          <cell r="B27"/>
          <cell r="E27"/>
        </row>
        <row r="28">
          <cell r="B28"/>
          <cell r="E28"/>
        </row>
        <row r="29">
          <cell r="B29"/>
          <cell r="E29"/>
        </row>
        <row r="30">
          <cell r="B30"/>
          <cell r="E30"/>
        </row>
        <row r="32">
          <cell r="B32"/>
          <cell r="E32"/>
        </row>
        <row r="33">
          <cell r="B33"/>
          <cell r="E33"/>
        </row>
        <row r="34">
          <cell r="B34"/>
          <cell r="E34"/>
        </row>
        <row r="35">
          <cell r="B35"/>
          <cell r="E35"/>
        </row>
        <row r="36">
          <cell r="B36"/>
          <cell r="E36"/>
        </row>
        <row r="38">
          <cell r="B38"/>
          <cell r="E38"/>
        </row>
        <row r="39">
          <cell r="B39"/>
          <cell r="E39"/>
        </row>
        <row r="40">
          <cell r="B40"/>
          <cell r="E40"/>
        </row>
        <row r="41">
          <cell r="B41"/>
          <cell r="E41"/>
        </row>
        <row r="42">
          <cell r="B42"/>
          <cell r="E42"/>
        </row>
        <row r="43">
          <cell r="B43"/>
          <cell r="E43"/>
        </row>
        <row r="44">
          <cell r="B44"/>
          <cell r="E44"/>
        </row>
        <row r="45">
          <cell r="B45"/>
          <cell r="E45"/>
        </row>
        <row r="46">
          <cell r="B46"/>
          <cell r="E46"/>
        </row>
        <row r="47">
          <cell r="B47"/>
          <cell r="E47"/>
        </row>
        <row r="48">
          <cell r="B48"/>
          <cell r="E48"/>
        </row>
        <row r="49">
          <cell r="B49"/>
          <cell r="E49"/>
        </row>
        <row r="50">
          <cell r="B50"/>
          <cell r="E50"/>
        </row>
        <row r="51">
          <cell r="B51"/>
          <cell r="E51"/>
        </row>
        <row r="52">
          <cell r="B52"/>
          <cell r="E52"/>
        </row>
        <row r="53">
          <cell r="B53"/>
          <cell r="E53"/>
        </row>
        <row r="54">
          <cell r="B54"/>
          <cell r="E54"/>
        </row>
        <row r="55">
          <cell r="B55"/>
          <cell r="E55"/>
        </row>
        <row r="56">
          <cell r="B56"/>
          <cell r="E56"/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24"/>
  <sheetViews>
    <sheetView workbookViewId="0">
      <selection activeCell="A80" sqref="A80"/>
    </sheetView>
  </sheetViews>
  <sheetFormatPr baseColWidth="10" defaultColWidth="11" defaultRowHeight="15"/>
  <cols>
    <col min="1" max="1" width="12.7109375" style="141" customWidth="1"/>
    <col min="2" max="2" width="14.140625" style="141" customWidth="1"/>
    <col min="3" max="3" width="20.7109375" customWidth="1"/>
    <col min="4" max="4" width="22.140625" style="141" customWidth="1"/>
    <col min="5" max="5" width="31.28515625" style="68" customWidth="1"/>
    <col min="6" max="6" width="38" customWidth="1"/>
    <col min="7" max="7" width="15.140625" customWidth="1"/>
    <col min="8" max="8" width="13.42578125" style="124" customWidth="1"/>
    <col min="9" max="9" width="11.42578125" style="69"/>
  </cols>
  <sheetData>
    <row r="1" spans="1:9">
      <c r="A1" s="238" t="s">
        <v>0</v>
      </c>
      <c r="B1" s="238"/>
      <c r="C1" s="238"/>
      <c r="D1" s="238"/>
      <c r="E1" s="238"/>
      <c r="F1" s="238"/>
      <c r="G1" s="238"/>
      <c r="H1" s="238"/>
    </row>
    <row r="2" spans="1:9">
      <c r="A2" s="238" t="s">
        <v>1</v>
      </c>
      <c r="B2" s="238"/>
      <c r="C2" s="238"/>
      <c r="D2" s="238"/>
      <c r="E2" s="238"/>
      <c r="F2" s="238"/>
      <c r="G2" s="238"/>
      <c r="H2" s="238"/>
    </row>
    <row r="3" spans="1:9">
      <c r="A3" s="238" t="s">
        <v>2</v>
      </c>
      <c r="B3" s="238"/>
      <c r="C3" s="238"/>
      <c r="D3" s="238"/>
      <c r="E3" s="238"/>
      <c r="F3" s="238"/>
      <c r="G3" s="238"/>
      <c r="H3" s="238"/>
    </row>
    <row r="4" spans="1:9">
      <c r="A4" s="239" t="s">
        <v>3</v>
      </c>
      <c r="B4" s="239"/>
      <c r="C4" s="239"/>
      <c r="D4" s="239"/>
      <c r="E4" s="239"/>
      <c r="F4" s="239"/>
      <c r="G4" s="239"/>
      <c r="H4" s="239"/>
    </row>
    <row r="5" spans="1:9">
      <c r="A5" s="1"/>
      <c r="B5" s="1"/>
      <c r="D5" s="1"/>
      <c r="E5" s="142"/>
      <c r="F5" s="1"/>
      <c r="G5" s="1"/>
      <c r="H5" s="143"/>
    </row>
    <row r="6" spans="1:9" ht="29.25" customHeight="1">
      <c r="A6" s="76" t="s">
        <v>4</v>
      </c>
      <c r="B6" s="77" t="s">
        <v>5</v>
      </c>
      <c r="C6" s="77" t="s">
        <v>6</v>
      </c>
      <c r="D6" s="77" t="s">
        <v>7</v>
      </c>
      <c r="E6" s="144" t="s">
        <v>8</v>
      </c>
      <c r="F6" s="76" t="s">
        <v>9</v>
      </c>
      <c r="G6" s="77" t="s">
        <v>10</v>
      </c>
      <c r="H6" s="145" t="s">
        <v>11</v>
      </c>
    </row>
    <row r="7" spans="1:9" ht="15" customHeight="1">
      <c r="A7" s="5" t="s">
        <v>12</v>
      </c>
      <c r="B7" s="6">
        <v>2406</v>
      </c>
      <c r="C7" s="7" t="s">
        <v>13</v>
      </c>
      <c r="D7" s="6" t="s">
        <v>14</v>
      </c>
      <c r="E7" s="8" t="s">
        <v>15</v>
      </c>
      <c r="F7" s="7" t="s">
        <v>16</v>
      </c>
      <c r="G7" s="7" t="s">
        <v>17</v>
      </c>
      <c r="H7" s="9">
        <v>23241.93</v>
      </c>
    </row>
    <row r="8" spans="1:9" ht="15" customHeight="1">
      <c r="A8" s="5" t="s">
        <v>12</v>
      </c>
      <c r="B8" s="6">
        <v>2403</v>
      </c>
      <c r="C8" s="7" t="s">
        <v>18</v>
      </c>
      <c r="D8" s="44" t="s">
        <v>14</v>
      </c>
      <c r="E8" s="8" t="s">
        <v>19</v>
      </c>
      <c r="F8" s="7" t="s">
        <v>20</v>
      </c>
      <c r="G8" s="7" t="s">
        <v>21</v>
      </c>
      <c r="H8" s="9">
        <v>2900</v>
      </c>
    </row>
    <row r="9" spans="1:9" ht="15" customHeight="1">
      <c r="A9" s="5" t="s">
        <v>12</v>
      </c>
      <c r="B9" s="6">
        <v>2403</v>
      </c>
      <c r="C9" s="7" t="s">
        <v>18</v>
      </c>
      <c r="D9" s="44" t="s">
        <v>14</v>
      </c>
      <c r="E9" s="8" t="s">
        <v>19</v>
      </c>
      <c r="F9" s="7" t="s">
        <v>22</v>
      </c>
      <c r="G9" s="7" t="s">
        <v>23</v>
      </c>
      <c r="H9" s="9">
        <v>28320</v>
      </c>
    </row>
    <row r="10" spans="1:9" ht="15" customHeight="1">
      <c r="A10" s="5" t="s">
        <v>12</v>
      </c>
      <c r="B10" s="6">
        <v>2404</v>
      </c>
      <c r="C10" s="7" t="s">
        <v>24</v>
      </c>
      <c r="D10" s="6" t="s">
        <v>14</v>
      </c>
      <c r="E10" s="8" t="s">
        <v>25</v>
      </c>
      <c r="F10" s="7" t="s">
        <v>22</v>
      </c>
      <c r="G10" s="7" t="s">
        <v>23</v>
      </c>
      <c r="H10" s="9">
        <v>21039.4</v>
      </c>
    </row>
    <row r="11" spans="1:9" ht="15" customHeight="1">
      <c r="A11" s="5">
        <v>45931</v>
      </c>
      <c r="B11" s="6">
        <v>2398</v>
      </c>
      <c r="C11" s="7" t="s">
        <v>26</v>
      </c>
      <c r="D11" s="6" t="s">
        <v>14</v>
      </c>
      <c r="E11" s="8" t="s">
        <v>27</v>
      </c>
      <c r="F11" s="7" t="s">
        <v>28</v>
      </c>
      <c r="G11" s="7"/>
      <c r="H11" s="9">
        <v>17609.02</v>
      </c>
    </row>
    <row r="12" spans="1:9" ht="15" customHeight="1">
      <c r="A12" s="5" t="s">
        <v>29</v>
      </c>
      <c r="B12" s="6">
        <v>2407</v>
      </c>
      <c r="C12" s="7" t="s">
        <v>30</v>
      </c>
      <c r="D12" s="6" t="s">
        <v>14</v>
      </c>
      <c r="E12" s="8" t="s">
        <v>31</v>
      </c>
      <c r="F12" s="7" t="s">
        <v>32</v>
      </c>
      <c r="G12" s="7" t="s">
        <v>33</v>
      </c>
      <c r="H12" s="9">
        <v>140958.9</v>
      </c>
      <c r="I12" s="148"/>
    </row>
    <row r="13" spans="1:9" ht="15" customHeight="1">
      <c r="A13" s="5" t="s">
        <v>34</v>
      </c>
      <c r="B13" s="6">
        <v>2412</v>
      </c>
      <c r="C13" s="7" t="s">
        <v>35</v>
      </c>
      <c r="D13" s="6" t="s">
        <v>14</v>
      </c>
      <c r="E13" s="8" t="s">
        <v>36</v>
      </c>
      <c r="F13" s="7" t="s">
        <v>37</v>
      </c>
      <c r="G13" s="7" t="s">
        <v>38</v>
      </c>
      <c r="H13" s="9">
        <v>5000</v>
      </c>
      <c r="I13" s="148"/>
    </row>
    <row r="14" spans="1:9" ht="15" customHeight="1">
      <c r="A14" s="5" t="s">
        <v>39</v>
      </c>
      <c r="B14" s="6">
        <v>2409</v>
      </c>
      <c r="C14" s="7" t="s">
        <v>40</v>
      </c>
      <c r="D14" s="6" t="s">
        <v>14</v>
      </c>
      <c r="E14" s="8" t="s">
        <v>41</v>
      </c>
      <c r="F14" s="7" t="s">
        <v>42</v>
      </c>
      <c r="G14" s="7" t="s">
        <v>43</v>
      </c>
      <c r="H14" s="9">
        <v>35000</v>
      </c>
    </row>
    <row r="15" spans="1:9" ht="15" customHeight="1">
      <c r="A15" s="5" t="s">
        <v>44</v>
      </c>
      <c r="B15" s="6">
        <v>2418</v>
      </c>
      <c r="C15" s="7" t="s">
        <v>45</v>
      </c>
      <c r="D15" s="6" t="s">
        <v>14</v>
      </c>
      <c r="E15" s="8" t="s">
        <v>46</v>
      </c>
      <c r="F15" s="7" t="s">
        <v>47</v>
      </c>
      <c r="G15" s="7" t="s">
        <v>48</v>
      </c>
      <c r="H15" s="9">
        <v>6000</v>
      </c>
    </row>
    <row r="16" spans="1:9" ht="15" customHeight="1">
      <c r="A16" s="5" t="s">
        <v>12</v>
      </c>
      <c r="B16" s="6">
        <v>2405</v>
      </c>
      <c r="C16" s="7" t="s">
        <v>49</v>
      </c>
      <c r="D16" s="6" t="s">
        <v>14</v>
      </c>
      <c r="E16" s="8" t="s">
        <v>50</v>
      </c>
      <c r="F16" s="7" t="s">
        <v>51</v>
      </c>
      <c r="G16" s="7" t="s">
        <v>33</v>
      </c>
      <c r="H16" s="9">
        <v>14396</v>
      </c>
      <c r="I16" s="149"/>
    </row>
    <row r="17" spans="1:9" ht="15" customHeight="1">
      <c r="A17" s="5">
        <v>45931</v>
      </c>
      <c r="B17" s="6">
        <v>2396</v>
      </c>
      <c r="C17" s="7" t="s">
        <v>52</v>
      </c>
      <c r="D17" s="6" t="s">
        <v>14</v>
      </c>
      <c r="E17" s="8" t="s">
        <v>53</v>
      </c>
      <c r="F17" s="7" t="s">
        <v>20</v>
      </c>
      <c r="G17" s="7" t="s">
        <v>21</v>
      </c>
      <c r="H17" s="9">
        <v>9490</v>
      </c>
    </row>
    <row r="18" spans="1:9" ht="15" customHeight="1">
      <c r="A18" s="5">
        <v>45931</v>
      </c>
      <c r="B18" s="6">
        <v>2397</v>
      </c>
      <c r="C18" s="7" t="s">
        <v>54</v>
      </c>
      <c r="D18" s="6" t="s">
        <v>14</v>
      </c>
      <c r="E18" s="8" t="s">
        <v>55</v>
      </c>
      <c r="F18" s="7" t="s">
        <v>22</v>
      </c>
      <c r="G18" s="7" t="s">
        <v>23</v>
      </c>
      <c r="H18" s="9">
        <v>8930.9500000000007</v>
      </c>
    </row>
    <row r="19" spans="1:9" ht="15" customHeight="1">
      <c r="A19" s="5">
        <v>45839</v>
      </c>
      <c r="B19" s="6">
        <v>2392</v>
      </c>
      <c r="C19" s="7" t="s">
        <v>56</v>
      </c>
      <c r="D19" s="6" t="s">
        <v>14</v>
      </c>
      <c r="E19" s="8" t="s">
        <v>57</v>
      </c>
      <c r="F19" s="7" t="s">
        <v>37</v>
      </c>
      <c r="G19" s="7" t="s">
        <v>58</v>
      </c>
      <c r="H19" s="9">
        <v>8900</v>
      </c>
    </row>
    <row r="20" spans="1:9" ht="15" customHeight="1">
      <c r="A20" s="5">
        <v>45689</v>
      </c>
      <c r="B20" s="6">
        <v>2389</v>
      </c>
      <c r="C20" s="7" t="s">
        <v>59</v>
      </c>
      <c r="D20" s="6" t="s">
        <v>14</v>
      </c>
      <c r="E20" s="8" t="s">
        <v>60</v>
      </c>
      <c r="F20" s="7" t="s">
        <v>61</v>
      </c>
      <c r="G20" s="7" t="s">
        <v>62</v>
      </c>
      <c r="H20" s="9">
        <v>6895.2</v>
      </c>
    </row>
    <row r="21" spans="1:9" ht="15" customHeight="1">
      <c r="A21" s="5" t="s">
        <v>44</v>
      </c>
      <c r="B21" s="6">
        <v>2389</v>
      </c>
      <c r="C21" s="7" t="s">
        <v>63</v>
      </c>
      <c r="D21" s="6" t="s">
        <v>14</v>
      </c>
      <c r="E21" s="8" t="s">
        <v>60</v>
      </c>
      <c r="F21" s="7" t="s">
        <v>61</v>
      </c>
      <c r="G21" s="7" t="s">
        <v>62</v>
      </c>
      <c r="H21" s="9">
        <v>9666.5400000000009</v>
      </c>
      <c r="I21" s="150"/>
    </row>
    <row r="22" spans="1:9" ht="15" customHeight="1">
      <c r="A22" s="5">
        <v>45717</v>
      </c>
      <c r="B22" s="6">
        <v>2393</v>
      </c>
      <c r="C22" s="7" t="s">
        <v>64</v>
      </c>
      <c r="D22" s="6" t="s">
        <v>14</v>
      </c>
      <c r="E22" s="8" t="s">
        <v>65</v>
      </c>
      <c r="F22" s="7" t="s">
        <v>66</v>
      </c>
      <c r="G22" s="7" t="s">
        <v>67</v>
      </c>
      <c r="H22" s="9">
        <v>40981.4</v>
      </c>
    </row>
    <row r="23" spans="1:9" ht="15" customHeight="1">
      <c r="A23" s="5" t="s">
        <v>34</v>
      </c>
      <c r="B23" s="6">
        <v>2393</v>
      </c>
      <c r="C23" s="7" t="s">
        <v>68</v>
      </c>
      <c r="D23" s="6" t="s">
        <v>14</v>
      </c>
      <c r="E23" s="8" t="s">
        <v>65</v>
      </c>
      <c r="F23" s="7" t="s">
        <v>66</v>
      </c>
      <c r="G23" s="7" t="s">
        <v>67</v>
      </c>
      <c r="H23" s="9">
        <v>39413.19</v>
      </c>
      <c r="I23" s="151"/>
    </row>
    <row r="24" spans="1:9" ht="15" customHeight="1">
      <c r="A24" s="5" t="s">
        <v>39</v>
      </c>
      <c r="B24" s="6">
        <v>2422</v>
      </c>
      <c r="C24" s="7" t="s">
        <v>69</v>
      </c>
      <c r="D24" s="6" t="s">
        <v>14</v>
      </c>
      <c r="E24" s="8" t="s">
        <v>70</v>
      </c>
      <c r="F24" s="7" t="s">
        <v>32</v>
      </c>
      <c r="G24" s="7" t="s">
        <v>33</v>
      </c>
      <c r="H24" s="9">
        <v>57498.33</v>
      </c>
    </row>
    <row r="25" spans="1:9" ht="15" customHeight="1">
      <c r="A25" s="5">
        <v>45839</v>
      </c>
      <c r="B25" s="6">
        <v>2395</v>
      </c>
      <c r="C25" s="7" t="s">
        <v>71</v>
      </c>
      <c r="D25" s="6" t="s">
        <v>14</v>
      </c>
      <c r="E25" s="8" t="s">
        <v>72</v>
      </c>
      <c r="F25" s="7" t="s">
        <v>73</v>
      </c>
      <c r="G25" s="7" t="s">
        <v>74</v>
      </c>
      <c r="H25" s="9">
        <v>17700</v>
      </c>
      <c r="I25" s="152"/>
    </row>
    <row r="26" spans="1:9" ht="15" customHeight="1">
      <c r="A26" s="5" t="s">
        <v>75</v>
      </c>
      <c r="B26" s="6">
        <v>2421</v>
      </c>
      <c r="C26" s="7" t="s">
        <v>76</v>
      </c>
      <c r="D26" s="6" t="s">
        <v>14</v>
      </c>
      <c r="E26" s="146" t="s">
        <v>77</v>
      </c>
      <c r="F26" s="7" t="s">
        <v>78</v>
      </c>
      <c r="G26" s="7" t="s">
        <v>79</v>
      </c>
      <c r="H26" s="13">
        <v>13500.03</v>
      </c>
    </row>
    <row r="27" spans="1:9" ht="15" customHeight="1">
      <c r="A27" s="5">
        <v>45931</v>
      </c>
      <c r="B27" s="6">
        <v>2419</v>
      </c>
      <c r="C27" s="7" t="s">
        <v>80</v>
      </c>
      <c r="D27" s="6" t="s">
        <v>14</v>
      </c>
      <c r="E27" s="146" t="s">
        <v>81</v>
      </c>
      <c r="F27" s="7" t="s">
        <v>73</v>
      </c>
      <c r="G27" s="7" t="s">
        <v>82</v>
      </c>
      <c r="H27" s="13">
        <v>5800</v>
      </c>
      <c r="I27" s="148"/>
    </row>
    <row r="28" spans="1:9" ht="15" customHeight="1">
      <c r="A28" s="5">
        <v>45839</v>
      </c>
      <c r="B28" s="6">
        <v>2391</v>
      </c>
      <c r="C28" s="7" t="s">
        <v>83</v>
      </c>
      <c r="D28" s="6" t="s">
        <v>14</v>
      </c>
      <c r="E28" s="8" t="s">
        <v>84</v>
      </c>
      <c r="F28" s="7" t="s">
        <v>85</v>
      </c>
      <c r="G28" s="7" t="s">
        <v>86</v>
      </c>
      <c r="H28" s="13">
        <v>9103</v>
      </c>
      <c r="I28" s="150"/>
    </row>
    <row r="29" spans="1:9" ht="15" customHeight="1">
      <c r="A29" s="5" t="s">
        <v>12</v>
      </c>
      <c r="B29" s="6">
        <v>2391</v>
      </c>
      <c r="C29" s="7" t="s">
        <v>87</v>
      </c>
      <c r="D29" s="6" t="s">
        <v>14</v>
      </c>
      <c r="E29" s="8" t="s">
        <v>84</v>
      </c>
      <c r="F29" s="7" t="s">
        <v>85</v>
      </c>
      <c r="G29" s="7" t="s">
        <v>86</v>
      </c>
      <c r="H29" s="13">
        <v>8091</v>
      </c>
    </row>
    <row r="30" spans="1:9" ht="15" customHeight="1">
      <c r="A30" s="5" t="s">
        <v>44</v>
      </c>
      <c r="B30" s="6">
        <v>2391</v>
      </c>
      <c r="C30" s="7" t="s">
        <v>88</v>
      </c>
      <c r="D30" s="6" t="s">
        <v>14</v>
      </c>
      <c r="E30" s="8" t="s">
        <v>84</v>
      </c>
      <c r="F30" s="7" t="s">
        <v>85</v>
      </c>
      <c r="G30" s="7" t="s">
        <v>86</v>
      </c>
      <c r="H30" s="13">
        <v>9249</v>
      </c>
    </row>
    <row r="31" spans="1:9" ht="15" customHeight="1">
      <c r="A31" s="5" t="s">
        <v>89</v>
      </c>
      <c r="B31" s="6">
        <v>2391</v>
      </c>
      <c r="C31" s="7" t="s">
        <v>90</v>
      </c>
      <c r="D31" s="6" t="s">
        <v>14</v>
      </c>
      <c r="E31" s="8" t="s">
        <v>84</v>
      </c>
      <c r="F31" s="7" t="s">
        <v>85</v>
      </c>
      <c r="G31" s="7" t="s">
        <v>86</v>
      </c>
      <c r="H31" s="13">
        <v>7888</v>
      </c>
    </row>
    <row r="32" spans="1:9" ht="15" customHeight="1">
      <c r="A32" s="5" t="s">
        <v>89</v>
      </c>
      <c r="B32" s="6">
        <v>2425</v>
      </c>
      <c r="C32" s="7" t="s">
        <v>91</v>
      </c>
      <c r="D32" s="6" t="s">
        <v>14</v>
      </c>
      <c r="E32" s="8" t="s">
        <v>92</v>
      </c>
      <c r="F32" s="7" t="s">
        <v>73</v>
      </c>
      <c r="G32" s="7" t="s">
        <v>93</v>
      </c>
      <c r="H32" s="13">
        <v>6000</v>
      </c>
    </row>
    <row r="33" spans="1:9" ht="15" customHeight="1">
      <c r="A33" s="5" t="s">
        <v>94</v>
      </c>
      <c r="B33" s="6">
        <v>2413</v>
      </c>
      <c r="C33" s="7" t="s">
        <v>95</v>
      </c>
      <c r="D33" s="6" t="s">
        <v>14</v>
      </c>
      <c r="E33" s="8" t="s">
        <v>96</v>
      </c>
      <c r="F33" s="7" t="s">
        <v>97</v>
      </c>
      <c r="G33" s="7" t="s">
        <v>23</v>
      </c>
      <c r="H33" s="13">
        <v>39353</v>
      </c>
      <c r="I33" s="150"/>
    </row>
    <row r="34" spans="1:9" ht="15" customHeight="1">
      <c r="A34" s="5" t="s">
        <v>98</v>
      </c>
      <c r="B34" s="6">
        <v>2424</v>
      </c>
      <c r="C34" s="7" t="s">
        <v>99</v>
      </c>
      <c r="D34" s="6" t="s">
        <v>14</v>
      </c>
      <c r="E34" s="8" t="s">
        <v>100</v>
      </c>
      <c r="F34" s="7" t="s">
        <v>78</v>
      </c>
      <c r="G34" s="7" t="s">
        <v>79</v>
      </c>
      <c r="H34" s="13">
        <v>8732</v>
      </c>
    </row>
    <row r="35" spans="1:9" ht="15" customHeight="1">
      <c r="A35" s="5" t="s">
        <v>98</v>
      </c>
      <c r="B35" s="6">
        <v>2424</v>
      </c>
      <c r="C35" s="7" t="s">
        <v>99</v>
      </c>
      <c r="D35" s="6" t="s">
        <v>14</v>
      </c>
      <c r="E35" s="8" t="s">
        <v>100</v>
      </c>
      <c r="F35" s="7" t="s">
        <v>101</v>
      </c>
      <c r="G35" s="7" t="s">
        <v>102</v>
      </c>
      <c r="H35" s="13">
        <v>6885.3</v>
      </c>
    </row>
    <row r="36" spans="1:9" ht="15" customHeight="1">
      <c r="A36" s="5" t="s">
        <v>98</v>
      </c>
      <c r="B36" s="6">
        <v>2424</v>
      </c>
      <c r="C36" s="7" t="s">
        <v>99</v>
      </c>
      <c r="D36" s="6" t="s">
        <v>14</v>
      </c>
      <c r="E36" s="8" t="s">
        <v>100</v>
      </c>
      <c r="F36" s="7" t="s">
        <v>103</v>
      </c>
      <c r="G36" s="7" t="s">
        <v>104</v>
      </c>
      <c r="H36" s="13">
        <v>624</v>
      </c>
    </row>
    <row r="37" spans="1:9" ht="15" customHeight="1">
      <c r="A37" s="5" t="s">
        <v>75</v>
      </c>
      <c r="B37" s="6">
        <v>2399</v>
      </c>
      <c r="C37" s="7" t="s">
        <v>105</v>
      </c>
      <c r="D37" s="6" t="s">
        <v>14</v>
      </c>
      <c r="E37" s="8" t="s">
        <v>106</v>
      </c>
      <c r="F37" s="7" t="s">
        <v>20</v>
      </c>
      <c r="G37" s="7" t="s">
        <v>21</v>
      </c>
      <c r="H37" s="13">
        <v>21055</v>
      </c>
    </row>
    <row r="38" spans="1:9" ht="15" customHeight="1">
      <c r="A38" s="5" t="s">
        <v>34</v>
      </c>
      <c r="B38" s="6">
        <v>2408</v>
      </c>
      <c r="C38" s="7" t="s">
        <v>107</v>
      </c>
      <c r="D38" s="6" t="s">
        <v>14</v>
      </c>
      <c r="E38" s="8" t="s">
        <v>108</v>
      </c>
      <c r="F38" s="7" t="s">
        <v>109</v>
      </c>
      <c r="G38" s="7" t="s">
        <v>110</v>
      </c>
      <c r="H38" s="13">
        <v>11564</v>
      </c>
    </row>
    <row r="39" spans="1:9" ht="15" customHeight="1">
      <c r="A39" s="5" t="s">
        <v>12</v>
      </c>
      <c r="B39" s="6">
        <v>2400</v>
      </c>
      <c r="C39" s="7" t="s">
        <v>111</v>
      </c>
      <c r="D39" s="6" t="s">
        <v>14</v>
      </c>
      <c r="E39" s="8" t="s">
        <v>112</v>
      </c>
      <c r="F39" s="7" t="s">
        <v>20</v>
      </c>
      <c r="G39" s="7" t="s">
        <v>21</v>
      </c>
      <c r="H39" s="13">
        <v>10620</v>
      </c>
    </row>
    <row r="40" spans="1:9" ht="15" customHeight="1">
      <c r="A40" s="5" t="s">
        <v>12</v>
      </c>
      <c r="B40" s="6">
        <v>2400</v>
      </c>
      <c r="C40" s="7" t="s">
        <v>111</v>
      </c>
      <c r="D40" s="6" t="s">
        <v>14</v>
      </c>
      <c r="E40" s="7" t="s">
        <v>108</v>
      </c>
      <c r="F40" s="7" t="s">
        <v>97</v>
      </c>
      <c r="G40" s="7" t="s">
        <v>23</v>
      </c>
      <c r="H40" s="13">
        <v>15000</v>
      </c>
    </row>
    <row r="41" spans="1:9" ht="15" customHeight="1">
      <c r="A41" s="5" t="s">
        <v>89</v>
      </c>
      <c r="B41" s="6">
        <v>2400</v>
      </c>
      <c r="C41" s="7" t="s">
        <v>113</v>
      </c>
      <c r="D41" s="6" t="s">
        <v>14</v>
      </c>
      <c r="E41" s="8" t="s">
        <v>108</v>
      </c>
      <c r="F41" s="7" t="s">
        <v>20</v>
      </c>
      <c r="G41" s="7" t="s">
        <v>21</v>
      </c>
      <c r="H41" s="13">
        <v>2850</v>
      </c>
      <c r="I41" s="149"/>
    </row>
    <row r="42" spans="1:9" ht="15" customHeight="1">
      <c r="A42" s="5" t="s">
        <v>89</v>
      </c>
      <c r="B42" s="6">
        <v>2400</v>
      </c>
      <c r="C42" s="7" t="s">
        <v>113</v>
      </c>
      <c r="D42" s="6" t="s">
        <v>14</v>
      </c>
      <c r="E42" s="8" t="s">
        <v>108</v>
      </c>
      <c r="F42" s="7" t="s">
        <v>97</v>
      </c>
      <c r="G42" s="7" t="s">
        <v>23</v>
      </c>
      <c r="H42" s="13">
        <v>3540</v>
      </c>
      <c r="I42" s="153"/>
    </row>
    <row r="43" spans="1:9" ht="15" customHeight="1">
      <c r="A43" s="5" t="s">
        <v>29</v>
      </c>
      <c r="B43" s="6">
        <v>2402</v>
      </c>
      <c r="C43" s="7" t="s">
        <v>114</v>
      </c>
      <c r="D43" s="6" t="s">
        <v>14</v>
      </c>
      <c r="E43" s="8" t="s">
        <v>115</v>
      </c>
      <c r="F43" s="7" t="s">
        <v>16</v>
      </c>
      <c r="G43" s="7" t="s">
        <v>33</v>
      </c>
      <c r="H43" s="13">
        <v>7294.76</v>
      </c>
    </row>
    <row r="44" spans="1:9" ht="15" customHeight="1">
      <c r="A44" s="5" t="s">
        <v>116</v>
      </c>
      <c r="B44" s="6">
        <v>2427</v>
      </c>
      <c r="C44" s="7" t="s">
        <v>117</v>
      </c>
      <c r="D44" s="6" t="s">
        <v>14</v>
      </c>
      <c r="E44" s="8" t="s">
        <v>118</v>
      </c>
      <c r="F44" s="7" t="s">
        <v>73</v>
      </c>
      <c r="G44" s="7" t="s">
        <v>119</v>
      </c>
      <c r="H44" s="13">
        <v>14160</v>
      </c>
    </row>
    <row r="45" spans="1:9" ht="15" customHeight="1">
      <c r="A45" s="5" t="s">
        <v>116</v>
      </c>
      <c r="B45" s="6">
        <v>2427</v>
      </c>
      <c r="C45" s="7" t="s">
        <v>117</v>
      </c>
      <c r="D45" s="6" t="s">
        <v>14</v>
      </c>
      <c r="E45" s="8" t="s">
        <v>118</v>
      </c>
      <c r="F45" s="7" t="s">
        <v>109</v>
      </c>
      <c r="G45" s="7" t="s">
        <v>110</v>
      </c>
      <c r="H45" s="13">
        <v>12154</v>
      </c>
    </row>
    <row r="46" spans="1:9" ht="15" customHeight="1">
      <c r="A46" s="5" t="s">
        <v>116</v>
      </c>
      <c r="B46" s="6">
        <v>2427</v>
      </c>
      <c r="C46" s="7" t="s">
        <v>117</v>
      </c>
      <c r="D46" s="6" t="s">
        <v>14</v>
      </c>
      <c r="E46" s="8" t="s">
        <v>118</v>
      </c>
      <c r="F46" s="12" t="s">
        <v>120</v>
      </c>
      <c r="G46" s="7" t="s">
        <v>121</v>
      </c>
      <c r="H46" s="13">
        <v>20767.13</v>
      </c>
      <c r="I46" s="150"/>
    </row>
    <row r="47" spans="1:9" ht="15" customHeight="1">
      <c r="A47" s="5">
        <v>45931</v>
      </c>
      <c r="B47" s="6">
        <v>2411</v>
      </c>
      <c r="C47" s="7" t="s">
        <v>122</v>
      </c>
      <c r="D47" s="6" t="s">
        <v>14</v>
      </c>
      <c r="E47" s="8" t="s">
        <v>123</v>
      </c>
      <c r="F47" s="7" t="s">
        <v>124</v>
      </c>
      <c r="G47" s="7" t="s">
        <v>79</v>
      </c>
      <c r="H47" s="13">
        <v>3604.82</v>
      </c>
    </row>
    <row r="48" spans="1:9" ht="15" customHeight="1">
      <c r="A48" s="5">
        <v>45931</v>
      </c>
      <c r="B48" s="6">
        <v>2411</v>
      </c>
      <c r="C48" s="7" t="s">
        <v>122</v>
      </c>
      <c r="D48" s="6" t="s">
        <v>14</v>
      </c>
      <c r="E48" s="8" t="s">
        <v>123</v>
      </c>
      <c r="F48" s="12" t="s">
        <v>125</v>
      </c>
      <c r="G48" s="7" t="s">
        <v>126</v>
      </c>
      <c r="H48" s="13">
        <v>850</v>
      </c>
      <c r="I48" s="154"/>
    </row>
    <row r="49" spans="1:9" ht="15" customHeight="1">
      <c r="A49" s="5">
        <v>45931</v>
      </c>
      <c r="B49" s="6">
        <v>2411</v>
      </c>
      <c r="C49" s="7" t="s">
        <v>122</v>
      </c>
      <c r="D49" s="6" t="s">
        <v>14</v>
      </c>
      <c r="E49" s="8" t="s">
        <v>123</v>
      </c>
      <c r="F49" s="7" t="s">
        <v>127</v>
      </c>
      <c r="G49" s="7" t="s">
        <v>128</v>
      </c>
      <c r="H49" s="13">
        <v>5425.18</v>
      </c>
    </row>
    <row r="50" spans="1:9" ht="15" customHeight="1">
      <c r="A50" s="5">
        <v>45931</v>
      </c>
      <c r="B50" s="6">
        <v>2411</v>
      </c>
      <c r="C50" s="7" t="s">
        <v>122</v>
      </c>
      <c r="D50" s="6" t="s">
        <v>14</v>
      </c>
      <c r="E50" s="8" t="s">
        <v>123</v>
      </c>
      <c r="F50" s="7" t="s">
        <v>129</v>
      </c>
      <c r="G50" s="7" t="s">
        <v>130</v>
      </c>
      <c r="H50" s="13">
        <v>113450</v>
      </c>
    </row>
    <row r="51" spans="1:9" ht="15" customHeight="1">
      <c r="A51" s="5" t="s">
        <v>34</v>
      </c>
      <c r="B51" s="6">
        <v>2411</v>
      </c>
      <c r="C51" s="7" t="s">
        <v>131</v>
      </c>
      <c r="D51" s="6" t="s">
        <v>14</v>
      </c>
      <c r="E51" s="8" t="s">
        <v>123</v>
      </c>
      <c r="F51" s="7" t="s">
        <v>124</v>
      </c>
      <c r="G51" s="7" t="s">
        <v>79</v>
      </c>
      <c r="H51" s="13">
        <v>20355</v>
      </c>
    </row>
    <row r="52" spans="1:9" ht="14.25" customHeight="1">
      <c r="A52" s="5" t="s">
        <v>34</v>
      </c>
      <c r="B52" s="6">
        <v>2411</v>
      </c>
      <c r="C52" s="7" t="s">
        <v>131</v>
      </c>
      <c r="D52" s="6" t="s">
        <v>14</v>
      </c>
      <c r="E52" s="8" t="s">
        <v>123</v>
      </c>
      <c r="F52" s="7" t="s">
        <v>127</v>
      </c>
      <c r="G52" s="7" t="s">
        <v>132</v>
      </c>
      <c r="H52" s="13">
        <v>2000</v>
      </c>
      <c r="I52" s="150"/>
    </row>
    <row r="53" spans="1:9" ht="15" customHeight="1">
      <c r="A53" s="5" t="s">
        <v>34</v>
      </c>
      <c r="B53" s="6">
        <v>2411</v>
      </c>
      <c r="C53" s="7" t="s">
        <v>131</v>
      </c>
      <c r="D53" s="6" t="s">
        <v>14</v>
      </c>
      <c r="E53" s="8" t="s">
        <v>123</v>
      </c>
      <c r="F53" s="7" t="s">
        <v>133</v>
      </c>
      <c r="G53" s="7" t="s">
        <v>134</v>
      </c>
      <c r="H53" s="13">
        <v>1590</v>
      </c>
      <c r="I53" s="155"/>
    </row>
    <row r="54" spans="1:9" ht="15" customHeight="1">
      <c r="A54" s="5" t="s">
        <v>34</v>
      </c>
      <c r="B54" s="6">
        <v>2411</v>
      </c>
      <c r="C54" s="7" t="s">
        <v>135</v>
      </c>
      <c r="D54" s="6" t="s">
        <v>14</v>
      </c>
      <c r="E54" s="8" t="s">
        <v>123</v>
      </c>
      <c r="F54" s="7" t="s">
        <v>136</v>
      </c>
      <c r="G54" s="7" t="s">
        <v>126</v>
      </c>
      <c r="H54" s="13">
        <v>2955</v>
      </c>
    </row>
    <row r="55" spans="1:9" ht="15" customHeight="1">
      <c r="A55" s="5" t="s">
        <v>34</v>
      </c>
      <c r="B55" s="6">
        <v>2411</v>
      </c>
      <c r="C55" s="7" t="s">
        <v>135</v>
      </c>
      <c r="D55" s="6" t="s">
        <v>14</v>
      </c>
      <c r="E55" s="8" t="s">
        <v>123</v>
      </c>
      <c r="F55" s="7" t="s">
        <v>124</v>
      </c>
      <c r="G55" s="7" t="s">
        <v>79</v>
      </c>
      <c r="H55" s="13">
        <v>480</v>
      </c>
      <c r="I55" s="156"/>
    </row>
    <row r="56" spans="1:9" ht="15" customHeight="1">
      <c r="A56" s="5" t="s">
        <v>116</v>
      </c>
      <c r="B56" s="6">
        <v>2411</v>
      </c>
      <c r="C56" s="7" t="s">
        <v>137</v>
      </c>
      <c r="D56" s="6" t="s">
        <v>14</v>
      </c>
      <c r="E56" s="8" t="s">
        <v>123</v>
      </c>
      <c r="F56" s="7" t="s">
        <v>129</v>
      </c>
      <c r="G56" s="7" t="s">
        <v>130</v>
      </c>
      <c r="H56" s="13">
        <v>10250</v>
      </c>
    </row>
    <row r="57" spans="1:9" ht="15" customHeight="1">
      <c r="A57" s="5" t="s">
        <v>116</v>
      </c>
      <c r="B57" s="6">
        <v>2411</v>
      </c>
      <c r="C57" s="7" t="s">
        <v>137</v>
      </c>
      <c r="D57" s="6" t="s">
        <v>14</v>
      </c>
      <c r="E57" s="8" t="s">
        <v>123</v>
      </c>
      <c r="F57" s="133" t="s">
        <v>138</v>
      </c>
      <c r="G57" s="7" t="s">
        <v>139</v>
      </c>
      <c r="H57" s="13">
        <v>9600</v>
      </c>
    </row>
    <row r="58" spans="1:9" ht="15" customHeight="1">
      <c r="A58" s="5" t="s">
        <v>116</v>
      </c>
      <c r="B58" s="6">
        <v>2411</v>
      </c>
      <c r="C58" s="7" t="s">
        <v>137</v>
      </c>
      <c r="D58" s="6" t="s">
        <v>14</v>
      </c>
      <c r="E58" s="8" t="s">
        <v>123</v>
      </c>
      <c r="F58" s="133" t="s">
        <v>140</v>
      </c>
      <c r="G58" s="7" t="s">
        <v>141</v>
      </c>
      <c r="H58" s="13">
        <v>475.01</v>
      </c>
    </row>
    <row r="59" spans="1:9" ht="15" customHeight="1">
      <c r="A59" s="5">
        <v>45717</v>
      </c>
      <c r="B59" s="6">
        <v>2410</v>
      </c>
      <c r="C59" s="7" t="s">
        <v>142</v>
      </c>
      <c r="D59" s="6" t="s">
        <v>14</v>
      </c>
      <c r="E59" s="8" t="s">
        <v>143</v>
      </c>
      <c r="F59" s="133" t="s">
        <v>144</v>
      </c>
      <c r="G59" s="7" t="s">
        <v>93</v>
      </c>
      <c r="H59" s="13">
        <v>17600</v>
      </c>
    </row>
    <row r="60" spans="1:9" ht="15" customHeight="1">
      <c r="A60" s="5">
        <v>45931</v>
      </c>
      <c r="B60" s="6">
        <v>2410</v>
      </c>
      <c r="C60" s="7" t="s">
        <v>145</v>
      </c>
      <c r="D60" s="6" t="s">
        <v>14</v>
      </c>
      <c r="E60" s="8" t="s">
        <v>143</v>
      </c>
      <c r="F60" s="133" t="s">
        <v>144</v>
      </c>
      <c r="G60" s="7" t="s">
        <v>93</v>
      </c>
      <c r="H60" s="13">
        <v>14400</v>
      </c>
    </row>
    <row r="61" spans="1:9" ht="15" customHeight="1">
      <c r="A61" s="5" t="s">
        <v>12</v>
      </c>
      <c r="B61" s="6">
        <v>2410</v>
      </c>
      <c r="C61" s="7" t="s">
        <v>146</v>
      </c>
      <c r="D61" s="6" t="s">
        <v>14</v>
      </c>
      <c r="E61" s="8" t="s">
        <v>143</v>
      </c>
      <c r="F61" s="147" t="s">
        <v>144</v>
      </c>
      <c r="G61" s="7" t="s">
        <v>93</v>
      </c>
      <c r="H61" s="13">
        <v>9600</v>
      </c>
    </row>
    <row r="62" spans="1:9" ht="15" customHeight="1">
      <c r="A62" s="5" t="s">
        <v>44</v>
      </c>
      <c r="B62" s="6">
        <v>2410</v>
      </c>
      <c r="C62" s="7" t="s">
        <v>147</v>
      </c>
      <c r="D62" s="6" t="s">
        <v>14</v>
      </c>
      <c r="E62" s="8" t="s">
        <v>143</v>
      </c>
      <c r="F62" s="133" t="s">
        <v>144</v>
      </c>
      <c r="G62" s="7" t="s">
        <v>93</v>
      </c>
      <c r="H62" s="13">
        <v>15600</v>
      </c>
    </row>
    <row r="63" spans="1:9" ht="15" customHeight="1">
      <c r="A63" s="5" t="s">
        <v>75</v>
      </c>
      <c r="B63" s="6">
        <v>2410</v>
      </c>
      <c r="C63" s="7" t="s">
        <v>148</v>
      </c>
      <c r="D63" s="6" t="s">
        <v>14</v>
      </c>
      <c r="E63" s="8" t="s">
        <v>143</v>
      </c>
      <c r="F63" s="133" t="s">
        <v>144</v>
      </c>
      <c r="G63" s="7" t="s">
        <v>93</v>
      </c>
      <c r="H63" s="13">
        <v>13200</v>
      </c>
    </row>
    <row r="64" spans="1:9" ht="15" customHeight="1">
      <c r="A64" s="5" t="s">
        <v>116</v>
      </c>
      <c r="B64" s="6">
        <v>2410</v>
      </c>
      <c r="C64" s="7" t="s">
        <v>149</v>
      </c>
      <c r="D64" s="6" t="s">
        <v>14</v>
      </c>
      <c r="E64" s="8" t="s">
        <v>143</v>
      </c>
      <c r="F64" s="133" t="s">
        <v>144</v>
      </c>
      <c r="G64" s="7" t="s">
        <v>93</v>
      </c>
      <c r="H64" s="13">
        <v>12000</v>
      </c>
      <c r="I64" s="148"/>
    </row>
    <row r="65" spans="1:9" ht="15" customHeight="1">
      <c r="A65" s="5">
        <v>45689</v>
      </c>
      <c r="B65" s="6">
        <v>2388</v>
      </c>
      <c r="C65" s="7" t="s">
        <v>150</v>
      </c>
      <c r="D65" s="6" t="s">
        <v>14</v>
      </c>
      <c r="E65" s="8" t="s">
        <v>151</v>
      </c>
      <c r="F65" s="133" t="s">
        <v>152</v>
      </c>
      <c r="G65" s="7" t="s">
        <v>153</v>
      </c>
      <c r="H65" s="13">
        <v>7718</v>
      </c>
      <c r="I65" s="155"/>
    </row>
    <row r="66" spans="1:9" ht="15" customHeight="1">
      <c r="A66" s="5">
        <v>45689</v>
      </c>
      <c r="B66" s="6">
        <v>2388</v>
      </c>
      <c r="C66" s="7" t="s">
        <v>154</v>
      </c>
      <c r="D66" s="6" t="s">
        <v>14</v>
      </c>
      <c r="E66" s="8" t="s">
        <v>155</v>
      </c>
      <c r="F66" s="133" t="s">
        <v>152</v>
      </c>
      <c r="G66" s="7" t="s">
        <v>153</v>
      </c>
      <c r="H66" s="13">
        <v>4185</v>
      </c>
    </row>
    <row r="67" spans="1:9" ht="15" customHeight="1">
      <c r="A67" s="5" t="s">
        <v>39</v>
      </c>
      <c r="B67" s="6">
        <v>2388</v>
      </c>
      <c r="C67" s="7" t="s">
        <v>156</v>
      </c>
      <c r="D67" s="6" t="s">
        <v>14</v>
      </c>
      <c r="E67" s="8" t="s">
        <v>151</v>
      </c>
      <c r="F67" s="133" t="s">
        <v>152</v>
      </c>
      <c r="G67" s="7" t="s">
        <v>153</v>
      </c>
      <c r="H67" s="13">
        <v>4278</v>
      </c>
      <c r="I67" s="150"/>
    </row>
    <row r="68" spans="1:9" ht="15" customHeight="1">
      <c r="A68" s="5" t="s">
        <v>39</v>
      </c>
      <c r="B68" s="6">
        <v>2388</v>
      </c>
      <c r="C68" s="7" t="s">
        <v>157</v>
      </c>
      <c r="D68" s="6" t="s">
        <v>14</v>
      </c>
      <c r="E68" s="8" t="s">
        <v>151</v>
      </c>
      <c r="F68" s="133" t="s">
        <v>152</v>
      </c>
      <c r="G68" s="7" t="s">
        <v>153</v>
      </c>
      <c r="H68" s="13">
        <v>7718</v>
      </c>
    </row>
    <row r="69" spans="1:9" ht="15" customHeight="1">
      <c r="A69" s="5" t="s">
        <v>158</v>
      </c>
      <c r="B69" s="6">
        <v>2388</v>
      </c>
      <c r="C69" s="7" t="s">
        <v>159</v>
      </c>
      <c r="D69" s="6" t="s">
        <v>14</v>
      </c>
      <c r="E69" s="8" t="s">
        <v>151</v>
      </c>
      <c r="F69" s="7" t="s">
        <v>152</v>
      </c>
      <c r="G69" s="7" t="s">
        <v>153</v>
      </c>
      <c r="H69" s="13">
        <v>4185</v>
      </c>
    </row>
    <row r="70" spans="1:9" ht="15" customHeight="1">
      <c r="A70" s="5" t="s">
        <v>158</v>
      </c>
      <c r="B70" s="6">
        <v>2388</v>
      </c>
      <c r="C70" s="7" t="s">
        <v>159</v>
      </c>
      <c r="D70" s="6" t="s">
        <v>14</v>
      </c>
      <c r="E70" s="8" t="s">
        <v>151</v>
      </c>
      <c r="F70" s="7" t="s">
        <v>152</v>
      </c>
      <c r="G70" s="7" t="s">
        <v>153</v>
      </c>
      <c r="H70" s="13">
        <v>7626</v>
      </c>
    </row>
    <row r="71" spans="1:9" ht="15" customHeight="1">
      <c r="A71" s="5" t="s">
        <v>89</v>
      </c>
      <c r="B71" s="6">
        <v>2426</v>
      </c>
      <c r="C71" s="7" t="s">
        <v>160</v>
      </c>
      <c r="D71" s="6" t="s">
        <v>14</v>
      </c>
      <c r="E71" s="8" t="s">
        <v>161</v>
      </c>
      <c r="F71" s="7" t="s">
        <v>162</v>
      </c>
      <c r="G71" s="7" t="s">
        <v>163</v>
      </c>
      <c r="H71" s="13">
        <v>70800</v>
      </c>
    </row>
    <row r="72" spans="1:9" ht="15" customHeight="1">
      <c r="A72" s="5">
        <v>45689</v>
      </c>
      <c r="B72" s="6">
        <v>2394</v>
      </c>
      <c r="C72" s="7" t="s">
        <v>164</v>
      </c>
      <c r="D72" s="6" t="s">
        <v>14</v>
      </c>
      <c r="E72" s="8" t="s">
        <v>165</v>
      </c>
      <c r="F72" s="7" t="s">
        <v>166</v>
      </c>
      <c r="G72" s="7" t="s">
        <v>167</v>
      </c>
      <c r="H72" s="13">
        <v>15433</v>
      </c>
    </row>
    <row r="73" spans="1:9" ht="15" customHeight="1">
      <c r="A73" s="5">
        <v>45689</v>
      </c>
      <c r="B73" s="6">
        <v>2394</v>
      </c>
      <c r="C73" s="7" t="s">
        <v>164</v>
      </c>
      <c r="D73" s="6" t="s">
        <v>14</v>
      </c>
      <c r="E73" s="8" t="s">
        <v>165</v>
      </c>
      <c r="F73" s="7" t="s">
        <v>168</v>
      </c>
      <c r="G73" s="7" t="s">
        <v>169</v>
      </c>
      <c r="H73" s="13">
        <v>15997</v>
      </c>
    </row>
    <row r="74" spans="1:9" ht="15" customHeight="1">
      <c r="A74" s="5">
        <v>45717</v>
      </c>
      <c r="B74" s="6">
        <v>2390</v>
      </c>
      <c r="C74" s="7" t="s">
        <v>170</v>
      </c>
      <c r="D74" s="6" t="s">
        <v>14</v>
      </c>
      <c r="E74" s="8" t="s">
        <v>165</v>
      </c>
      <c r="F74" s="7" t="s">
        <v>168</v>
      </c>
      <c r="G74" s="7" t="s">
        <v>169</v>
      </c>
      <c r="H74" s="13">
        <v>130744</v>
      </c>
    </row>
    <row r="75" spans="1:9" ht="15" customHeight="1">
      <c r="A75" s="5" t="s">
        <v>44</v>
      </c>
      <c r="B75" s="6">
        <v>2423</v>
      </c>
      <c r="C75" s="7" t="s">
        <v>171</v>
      </c>
      <c r="D75" s="6" t="s">
        <v>14</v>
      </c>
      <c r="E75" s="8" t="s">
        <v>172</v>
      </c>
      <c r="F75" s="7" t="s">
        <v>66</v>
      </c>
      <c r="G75" s="7" t="s">
        <v>67</v>
      </c>
      <c r="H75" s="13">
        <v>3060</v>
      </c>
    </row>
    <row r="76" spans="1:9" ht="15" customHeight="1">
      <c r="A76" s="5" t="s">
        <v>173</v>
      </c>
      <c r="B76" s="6">
        <v>2430</v>
      </c>
      <c r="C76" s="7" t="s">
        <v>174</v>
      </c>
      <c r="D76" s="6" t="s">
        <v>14</v>
      </c>
      <c r="E76" s="8" t="s">
        <v>175</v>
      </c>
      <c r="F76" s="7" t="s">
        <v>176</v>
      </c>
      <c r="G76" s="7" t="s">
        <v>177</v>
      </c>
      <c r="H76" s="13">
        <v>6110</v>
      </c>
    </row>
    <row r="77" spans="1:9" ht="15" customHeight="1">
      <c r="A77" s="5">
        <v>45748</v>
      </c>
      <c r="B77" s="6">
        <v>2429</v>
      </c>
      <c r="C77" s="7" t="s">
        <v>178</v>
      </c>
      <c r="D77" s="6" t="s">
        <v>14</v>
      </c>
      <c r="E77" s="8" t="s">
        <v>175</v>
      </c>
      <c r="F77" s="7" t="s">
        <v>179</v>
      </c>
      <c r="G77" s="7" t="s">
        <v>180</v>
      </c>
      <c r="H77" s="13">
        <v>33679.980000000003</v>
      </c>
    </row>
    <row r="78" spans="1:9" ht="15" customHeight="1">
      <c r="A78" s="5">
        <v>45717</v>
      </c>
      <c r="B78" s="81">
        <v>2431</v>
      </c>
      <c r="C78" s="7" t="s">
        <v>181</v>
      </c>
      <c r="D78" s="6" t="s">
        <v>14</v>
      </c>
      <c r="E78" s="8" t="s">
        <v>182</v>
      </c>
      <c r="F78" s="7" t="s">
        <v>183</v>
      </c>
      <c r="G78" s="7" t="s">
        <v>184</v>
      </c>
      <c r="H78" s="13">
        <v>104430</v>
      </c>
    </row>
    <row r="79" spans="1:9" ht="15" customHeight="1">
      <c r="A79" s="157" t="s">
        <v>185</v>
      </c>
      <c r="B79" s="81">
        <v>2338</v>
      </c>
      <c r="C79" s="80" t="s">
        <v>186</v>
      </c>
      <c r="D79" s="81" t="s">
        <v>14</v>
      </c>
      <c r="E79" s="60" t="s">
        <v>187</v>
      </c>
      <c r="F79" s="80" t="s">
        <v>66</v>
      </c>
      <c r="G79" s="80" t="s">
        <v>67</v>
      </c>
      <c r="H79" s="158">
        <v>1925</v>
      </c>
    </row>
    <row r="80" spans="1:9" ht="15" customHeight="1">
      <c r="A80" s="157"/>
      <c r="B80" s="81"/>
      <c r="C80" s="80"/>
      <c r="D80" s="81"/>
      <c r="E80" s="60"/>
      <c r="F80" s="80"/>
      <c r="G80" s="80"/>
      <c r="H80" s="158"/>
    </row>
    <row r="81" spans="1:8" ht="15" customHeight="1">
      <c r="A81" s="157"/>
      <c r="B81" s="81"/>
      <c r="C81" s="80"/>
      <c r="D81" s="81"/>
      <c r="E81" s="60"/>
      <c r="F81" s="80"/>
      <c r="G81" s="80"/>
      <c r="H81" s="158"/>
    </row>
    <row r="82" spans="1:8">
      <c r="A82" s="157"/>
      <c r="B82" s="81"/>
      <c r="C82" s="80"/>
      <c r="D82" s="80"/>
      <c r="E82" s="60"/>
      <c r="F82" s="80"/>
      <c r="G82" s="80"/>
      <c r="H82" s="159"/>
    </row>
    <row r="83" spans="1:8" ht="15.75">
      <c r="A83" s="20"/>
      <c r="B83" s="20"/>
      <c r="C83" s="21"/>
      <c r="D83" s="89" t="s">
        <v>188</v>
      </c>
      <c r="E83" s="22"/>
      <c r="F83" s="64" t="s">
        <v>189</v>
      </c>
      <c r="G83" s="64"/>
      <c r="H83" s="65">
        <f>SUM(H7:H82)</f>
        <v>1399495.07</v>
      </c>
    </row>
    <row r="84" spans="1:8" ht="15.75">
      <c r="A84" s="66" t="s">
        <v>190</v>
      </c>
      <c r="B84" s="66"/>
      <c r="C84" s="25"/>
      <c r="D84" s="160" t="s">
        <v>191</v>
      </c>
      <c r="E84" s="26"/>
      <c r="F84" s="71"/>
      <c r="G84" s="67"/>
      <c r="H84" s="29"/>
    </row>
    <row r="85" spans="1:8" ht="15.75">
      <c r="A85" s="68" t="s">
        <v>17</v>
      </c>
      <c r="B85" s="161" t="s">
        <v>192</v>
      </c>
      <c r="C85" s="32"/>
      <c r="D85" s="160" t="s">
        <v>193</v>
      </c>
      <c r="E85" s="26"/>
      <c r="F85" s="27"/>
      <c r="G85" s="27"/>
      <c r="H85" s="29"/>
    </row>
    <row r="86" spans="1:8" ht="15.75">
      <c r="A86" s="68" t="s">
        <v>38</v>
      </c>
      <c r="B86" s="161" t="s">
        <v>194</v>
      </c>
      <c r="C86" s="33"/>
      <c r="D86" s="160"/>
      <c r="E86" s="26"/>
      <c r="F86" s="37" t="s">
        <v>195</v>
      </c>
      <c r="G86" s="27"/>
      <c r="H86" s="29"/>
    </row>
    <row r="87" spans="1:8" ht="15.75">
      <c r="A87" s="68" t="s">
        <v>43</v>
      </c>
      <c r="B87" s="161" t="s">
        <v>196</v>
      </c>
      <c r="C87" s="33"/>
      <c r="D87" s="160" t="s">
        <v>197</v>
      </c>
      <c r="E87" s="26"/>
      <c r="F87" s="39" t="s">
        <v>198</v>
      </c>
      <c r="G87" s="39" t="s">
        <v>199</v>
      </c>
      <c r="H87" s="40" t="s">
        <v>200</v>
      </c>
    </row>
    <row r="88" spans="1:8" ht="15.75">
      <c r="A88" s="68" t="s">
        <v>48</v>
      </c>
      <c r="B88" s="161" t="s">
        <v>201</v>
      </c>
      <c r="C88" s="124"/>
      <c r="D88" s="160" t="s">
        <v>202</v>
      </c>
      <c r="E88" s="26"/>
      <c r="F88" s="41" t="s">
        <v>203</v>
      </c>
      <c r="G88" s="41"/>
      <c r="H88" s="162">
        <v>1399495.07</v>
      </c>
    </row>
    <row r="89" spans="1:8" ht="15.75">
      <c r="A89" s="68" t="s">
        <v>58</v>
      </c>
      <c r="B89" s="161" t="s">
        <v>204</v>
      </c>
      <c r="C89" s="124"/>
      <c r="D89" s="160" t="s">
        <v>197</v>
      </c>
      <c r="E89" s="26"/>
      <c r="F89" s="41" t="s">
        <v>205</v>
      </c>
      <c r="G89" s="41"/>
      <c r="H89" s="163"/>
    </row>
    <row r="90" spans="1:8" ht="15.75">
      <c r="A90" s="68" t="s">
        <v>74</v>
      </c>
      <c r="B90" s="161" t="s">
        <v>206</v>
      </c>
      <c r="C90" s="124"/>
      <c r="D90" s="160"/>
      <c r="E90" s="26"/>
      <c r="F90" s="41" t="s">
        <v>207</v>
      </c>
      <c r="G90" s="41"/>
      <c r="H90" s="162"/>
    </row>
    <row r="91" spans="1:8" ht="15.75">
      <c r="A91" s="68" t="s">
        <v>82</v>
      </c>
      <c r="B91" s="161" t="s">
        <v>208</v>
      </c>
      <c r="C91" s="124"/>
      <c r="D91" s="160" t="s">
        <v>209</v>
      </c>
      <c r="E91" s="164"/>
      <c r="F91" s="45" t="s">
        <v>210</v>
      </c>
      <c r="G91" s="41"/>
      <c r="H91" s="165">
        <f>SUM(H88:H90)</f>
        <v>1399495.07</v>
      </c>
    </row>
    <row r="92" spans="1:8">
      <c r="A92" s="68" t="s">
        <v>102</v>
      </c>
      <c r="B92" s="161" t="s">
        <v>211</v>
      </c>
      <c r="D92"/>
      <c r="H92" s="166"/>
    </row>
    <row r="93" spans="1:8">
      <c r="A93" s="68" t="s">
        <v>104</v>
      </c>
      <c r="B93" s="161" t="s">
        <v>212</v>
      </c>
      <c r="D93"/>
      <c r="H93" s="166"/>
    </row>
    <row r="94" spans="1:8">
      <c r="A94" s="68" t="s">
        <v>119</v>
      </c>
      <c r="B94" s="161" t="s">
        <v>213</v>
      </c>
      <c r="D94"/>
    </row>
    <row r="95" spans="1:8">
      <c r="A95" s="68" t="s">
        <v>121</v>
      </c>
      <c r="B95" s="161" t="s">
        <v>214</v>
      </c>
      <c r="D95"/>
    </row>
    <row r="96" spans="1:8">
      <c r="A96" s="68" t="s">
        <v>128</v>
      </c>
      <c r="B96" s="161" t="s">
        <v>215</v>
      </c>
      <c r="D96"/>
    </row>
    <row r="97" spans="1:3">
      <c r="A97" s="68" t="s">
        <v>132</v>
      </c>
      <c r="B97" s="161" t="s">
        <v>216</v>
      </c>
    </row>
    <row r="98" spans="1:3">
      <c r="A98" s="68" t="s">
        <v>134</v>
      </c>
      <c r="B98" s="161" t="s">
        <v>217</v>
      </c>
      <c r="C98" s="118"/>
    </row>
    <row r="99" spans="1:3">
      <c r="A99" s="68" t="s">
        <v>139</v>
      </c>
      <c r="B99" s="161" t="s">
        <v>218</v>
      </c>
    </row>
    <row r="100" spans="1:3">
      <c r="A100" s="68" t="s">
        <v>141</v>
      </c>
      <c r="B100" s="161" t="s">
        <v>219</v>
      </c>
    </row>
    <row r="101" spans="1:3">
      <c r="A101" s="68" t="s">
        <v>163</v>
      </c>
      <c r="B101" s="161" t="s">
        <v>220</v>
      </c>
    </row>
    <row r="102" spans="1:3">
      <c r="A102" s="68" t="s">
        <v>167</v>
      </c>
      <c r="B102" s="161" t="s">
        <v>221</v>
      </c>
    </row>
    <row r="103" spans="1:3">
      <c r="A103" s="68" t="s">
        <v>177</v>
      </c>
      <c r="B103" s="161" t="s">
        <v>222</v>
      </c>
    </row>
    <row r="104" spans="1:3">
      <c r="A104" s="68" t="s">
        <v>180</v>
      </c>
      <c r="B104" s="161" t="s">
        <v>223</v>
      </c>
    </row>
    <row r="105" spans="1:3">
      <c r="A105" s="68" t="s">
        <v>184</v>
      </c>
      <c r="B105" s="161" t="s">
        <v>224</v>
      </c>
      <c r="C105" s="118"/>
    </row>
    <row r="106" spans="1:3">
      <c r="A106" s="68" t="s">
        <v>67</v>
      </c>
      <c r="B106" s="161">
        <v>85379.59</v>
      </c>
    </row>
    <row r="107" spans="1:3">
      <c r="A107" s="68" t="s">
        <v>153</v>
      </c>
      <c r="B107" s="161" t="s">
        <v>225</v>
      </c>
    </row>
    <row r="108" spans="1:3">
      <c r="A108" s="68" t="s">
        <v>86</v>
      </c>
      <c r="B108" s="161" t="s">
        <v>226</v>
      </c>
    </row>
    <row r="109" spans="1:3">
      <c r="A109" s="68" t="s">
        <v>21</v>
      </c>
      <c r="B109" s="161" t="s">
        <v>227</v>
      </c>
    </row>
    <row r="110" spans="1:3">
      <c r="A110" s="68" t="s">
        <v>79</v>
      </c>
      <c r="B110" s="161" t="s">
        <v>228</v>
      </c>
    </row>
    <row r="111" spans="1:3">
      <c r="A111" s="68" t="s">
        <v>126</v>
      </c>
      <c r="B111" s="161" t="s">
        <v>229</v>
      </c>
    </row>
    <row r="112" spans="1:3">
      <c r="A112" s="68" t="s">
        <v>169</v>
      </c>
      <c r="B112" s="161" t="s">
        <v>230</v>
      </c>
    </row>
    <row r="113" spans="1:2">
      <c r="A113" s="68" t="s">
        <v>62</v>
      </c>
      <c r="B113" s="161" t="s">
        <v>231</v>
      </c>
    </row>
    <row r="114" spans="1:2">
      <c r="A114" s="68" t="s">
        <v>33</v>
      </c>
      <c r="B114" s="161" t="s">
        <v>232</v>
      </c>
    </row>
    <row r="115" spans="1:2">
      <c r="A115" s="68" t="s">
        <v>130</v>
      </c>
      <c r="B115" s="161" t="s">
        <v>233</v>
      </c>
    </row>
    <row r="116" spans="1:2">
      <c r="A116" s="68" t="s">
        <v>93</v>
      </c>
      <c r="B116" s="161" t="s">
        <v>234</v>
      </c>
    </row>
    <row r="117" spans="1:2">
      <c r="A117" s="68" t="s">
        <v>23</v>
      </c>
      <c r="B117" s="161" t="s">
        <v>235</v>
      </c>
    </row>
    <row r="118" spans="1:2">
      <c r="A118" s="68" t="s">
        <v>110</v>
      </c>
      <c r="B118" s="161" t="s">
        <v>236</v>
      </c>
    </row>
    <row r="119" spans="1:2">
      <c r="A119" s="72" t="s">
        <v>237</v>
      </c>
      <c r="B119" s="167">
        <v>1399495.07</v>
      </c>
    </row>
    <row r="120" spans="1:2">
      <c r="A120" s="68"/>
      <c r="B120" s="69"/>
    </row>
    <row r="121" spans="1:2">
      <c r="A121" s="68"/>
      <c r="B121" s="69"/>
    </row>
    <row r="122" spans="1:2">
      <c r="A122" s="68"/>
      <c r="B122" s="69"/>
    </row>
    <row r="123" spans="1:2">
      <c r="A123" s="68"/>
      <c r="B123" s="69"/>
    </row>
    <row r="124" spans="1:2">
      <c r="A124" s="75"/>
      <c r="B124" s="168"/>
    </row>
  </sheetData>
  <mergeCells count="4">
    <mergeCell ref="A1:H1"/>
    <mergeCell ref="A2:H2"/>
    <mergeCell ref="A3:H3"/>
    <mergeCell ref="A4:H4"/>
  </mergeCells>
  <pageMargins left="0.25" right="0.25" top="0.75" bottom="0.75" header="0.3" footer="0.3"/>
  <pageSetup scale="81" fitToHeight="0" orientation="landscape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pageSetUpPr fitToPage="1"/>
  </sheetPr>
  <dimension ref="A1:H130"/>
  <sheetViews>
    <sheetView workbookViewId="0">
      <selection activeCell="A83" sqref="A83"/>
    </sheetView>
  </sheetViews>
  <sheetFormatPr baseColWidth="10" defaultColWidth="11" defaultRowHeight="15"/>
  <cols>
    <col min="1" max="1" width="12.7109375" style="44" customWidth="1"/>
    <col min="2" max="2" width="14.140625" style="44" customWidth="1"/>
    <col min="3" max="3" width="20.7109375" style="38" customWidth="1"/>
    <col min="4" max="4" width="22.140625" style="44" customWidth="1"/>
    <col min="5" max="5" width="31.28515625" style="36" customWidth="1"/>
    <col min="6" max="6" width="38" style="38" customWidth="1"/>
    <col min="7" max="7" width="15.140625" style="38" customWidth="1"/>
    <col min="8" max="8" width="13" style="3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238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D5" s="52"/>
      <c r="E5" s="53"/>
      <c r="F5" s="52"/>
      <c r="G5" s="52"/>
      <c r="H5" s="54"/>
    </row>
    <row r="6" spans="1:8" ht="29.25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 ht="15" customHeight="1">
      <c r="A7" s="5">
        <v>45718</v>
      </c>
      <c r="B7" s="6">
        <v>2451</v>
      </c>
      <c r="C7" s="7" t="s">
        <v>239</v>
      </c>
      <c r="D7" s="6" t="s">
        <v>240</v>
      </c>
      <c r="E7" s="8" t="s">
        <v>241</v>
      </c>
      <c r="F7" s="7" t="s">
        <v>61</v>
      </c>
      <c r="G7" s="7" t="s">
        <v>62</v>
      </c>
      <c r="H7" s="9">
        <v>15117</v>
      </c>
    </row>
    <row r="8" spans="1:8" ht="15" customHeight="1">
      <c r="A8" s="5">
        <v>45932</v>
      </c>
      <c r="B8" s="6">
        <v>2453</v>
      </c>
      <c r="C8" s="7" t="s">
        <v>242</v>
      </c>
      <c r="D8" s="6" t="s">
        <v>240</v>
      </c>
      <c r="E8" s="8" t="s">
        <v>243</v>
      </c>
      <c r="F8" s="7" t="s">
        <v>244</v>
      </c>
      <c r="G8" s="7" t="s">
        <v>104</v>
      </c>
      <c r="H8" s="9">
        <v>576.27</v>
      </c>
    </row>
    <row r="9" spans="1:8" ht="15" customHeight="1">
      <c r="A9" s="5">
        <v>45932</v>
      </c>
      <c r="B9" s="6">
        <v>2453</v>
      </c>
      <c r="C9" s="7" t="s">
        <v>242</v>
      </c>
      <c r="D9" s="6" t="s">
        <v>240</v>
      </c>
      <c r="E9" s="8" t="s">
        <v>243</v>
      </c>
      <c r="F9" s="7" t="s">
        <v>245</v>
      </c>
      <c r="G9" s="7" t="s">
        <v>246</v>
      </c>
      <c r="H9" s="9">
        <v>18073.73</v>
      </c>
    </row>
    <row r="10" spans="1:8" ht="15" customHeight="1">
      <c r="A10" s="5">
        <v>45963</v>
      </c>
      <c r="B10" s="6">
        <v>2455</v>
      </c>
      <c r="C10" s="7" t="s">
        <v>247</v>
      </c>
      <c r="D10" s="6" t="s">
        <v>240</v>
      </c>
      <c r="E10" s="8" t="s">
        <v>27</v>
      </c>
      <c r="F10" s="7" t="s">
        <v>248</v>
      </c>
      <c r="G10" s="7" t="s">
        <v>17</v>
      </c>
      <c r="H10" s="9">
        <v>12251.72</v>
      </c>
    </row>
    <row r="11" spans="1:8" ht="15" customHeight="1">
      <c r="A11" s="5">
        <v>45963</v>
      </c>
      <c r="B11" s="6">
        <v>2454</v>
      </c>
      <c r="C11" s="7" t="s">
        <v>249</v>
      </c>
      <c r="D11" s="6" t="s">
        <v>240</v>
      </c>
      <c r="E11" s="8" t="s">
        <v>250</v>
      </c>
      <c r="F11" s="7" t="s">
        <v>248</v>
      </c>
      <c r="G11" s="7" t="s">
        <v>33</v>
      </c>
      <c r="H11" s="9">
        <v>15233.89</v>
      </c>
    </row>
    <row r="12" spans="1:8" ht="15" customHeight="1">
      <c r="A12" s="5">
        <v>45963</v>
      </c>
      <c r="B12" s="6">
        <v>2456</v>
      </c>
      <c r="C12" s="7" t="s">
        <v>251</v>
      </c>
      <c r="D12" s="6" t="s">
        <v>240</v>
      </c>
      <c r="E12" s="8" t="s">
        <v>31</v>
      </c>
      <c r="F12" s="7" t="s">
        <v>248</v>
      </c>
      <c r="G12" s="7" t="s">
        <v>33</v>
      </c>
      <c r="H12" s="9">
        <v>122372.3</v>
      </c>
    </row>
    <row r="13" spans="1:8" ht="15" customHeight="1">
      <c r="A13" s="5">
        <v>45963</v>
      </c>
      <c r="B13" s="6">
        <v>2456</v>
      </c>
      <c r="C13" s="7" t="s">
        <v>252</v>
      </c>
      <c r="D13" s="6" t="s">
        <v>240</v>
      </c>
      <c r="E13" s="8" t="s">
        <v>31</v>
      </c>
      <c r="F13" s="7" t="s">
        <v>248</v>
      </c>
      <c r="G13" s="7" t="s">
        <v>33</v>
      </c>
      <c r="H13" s="9">
        <v>16059.9</v>
      </c>
    </row>
    <row r="14" spans="1:8" ht="15" customHeight="1">
      <c r="A14" s="5">
        <v>45718</v>
      </c>
      <c r="B14" s="6">
        <v>2439</v>
      </c>
      <c r="C14" s="7" t="s">
        <v>253</v>
      </c>
      <c r="D14" s="6" t="s">
        <v>240</v>
      </c>
      <c r="E14" s="8" t="s">
        <v>254</v>
      </c>
      <c r="F14" s="38" t="s">
        <v>255</v>
      </c>
      <c r="G14" s="7" t="s">
        <v>21</v>
      </c>
      <c r="H14" s="9">
        <v>27450</v>
      </c>
    </row>
    <row r="15" spans="1:8" ht="15" customHeight="1">
      <c r="A15" s="5">
        <v>45993</v>
      </c>
      <c r="B15" s="6">
        <v>2439</v>
      </c>
      <c r="C15" s="7" t="s">
        <v>256</v>
      </c>
      <c r="D15" s="6" t="s">
        <v>240</v>
      </c>
      <c r="E15" s="8" t="s">
        <v>254</v>
      </c>
      <c r="F15" s="7" t="s">
        <v>255</v>
      </c>
      <c r="G15" s="7" t="s">
        <v>21</v>
      </c>
      <c r="H15" s="9">
        <v>38503.919999999998</v>
      </c>
    </row>
    <row r="16" spans="1:8" ht="15" customHeight="1">
      <c r="A16" s="5">
        <v>45779</v>
      </c>
      <c r="B16" s="6">
        <v>2441</v>
      </c>
      <c r="C16" s="7" t="s">
        <v>257</v>
      </c>
      <c r="D16" s="6" t="s">
        <v>240</v>
      </c>
      <c r="E16" s="8" t="s">
        <v>108</v>
      </c>
      <c r="F16" s="7" t="s">
        <v>255</v>
      </c>
      <c r="G16" s="7" t="s">
        <v>110</v>
      </c>
      <c r="H16" s="9">
        <v>23010</v>
      </c>
    </row>
    <row r="17" spans="1:8" ht="15" customHeight="1">
      <c r="A17" s="5">
        <v>45963</v>
      </c>
      <c r="B17" s="6">
        <v>2441</v>
      </c>
      <c r="C17" s="7" t="s">
        <v>258</v>
      </c>
      <c r="D17" s="6" t="s">
        <v>14</v>
      </c>
      <c r="E17" s="8" t="s">
        <v>259</v>
      </c>
      <c r="F17" s="7" t="s">
        <v>22</v>
      </c>
      <c r="G17" s="7" t="s">
        <v>23</v>
      </c>
      <c r="H17" s="9">
        <v>7935</v>
      </c>
    </row>
    <row r="18" spans="1:8" ht="15" customHeight="1">
      <c r="A18" s="5">
        <v>45963</v>
      </c>
      <c r="B18" s="6">
        <v>2458</v>
      </c>
      <c r="C18" s="7" t="s">
        <v>260</v>
      </c>
      <c r="D18" s="6" t="s">
        <v>240</v>
      </c>
      <c r="E18" s="8" t="s">
        <v>259</v>
      </c>
      <c r="F18" s="7" t="s">
        <v>22</v>
      </c>
      <c r="G18" s="7" t="s">
        <v>23</v>
      </c>
      <c r="H18" s="9">
        <v>7075.28</v>
      </c>
    </row>
    <row r="19" spans="1:8" ht="15" customHeight="1">
      <c r="A19" s="5">
        <v>45779</v>
      </c>
      <c r="B19" s="6">
        <v>2446</v>
      </c>
      <c r="C19" s="7" t="s">
        <v>261</v>
      </c>
      <c r="D19" s="6" t="s">
        <v>240</v>
      </c>
      <c r="E19" s="8" t="s">
        <v>262</v>
      </c>
      <c r="F19" s="7" t="s">
        <v>255</v>
      </c>
      <c r="G19" s="7" t="s">
        <v>21</v>
      </c>
      <c r="H19" s="9">
        <v>450</v>
      </c>
    </row>
    <row r="20" spans="1:8" ht="15" customHeight="1">
      <c r="A20" s="5">
        <v>45779</v>
      </c>
      <c r="B20" s="6">
        <v>2446</v>
      </c>
      <c r="C20" s="7" t="s">
        <v>261</v>
      </c>
      <c r="D20" s="6" t="s">
        <v>240</v>
      </c>
      <c r="E20" s="8" t="s">
        <v>262</v>
      </c>
      <c r="F20" s="7" t="s">
        <v>22</v>
      </c>
      <c r="G20" s="7" t="s">
        <v>23</v>
      </c>
      <c r="H20" s="9">
        <v>59279</v>
      </c>
    </row>
    <row r="21" spans="1:8" ht="15" customHeight="1">
      <c r="A21" s="5" t="s">
        <v>263</v>
      </c>
      <c r="B21" s="6">
        <v>2468</v>
      </c>
      <c r="C21" s="7" t="s">
        <v>264</v>
      </c>
      <c r="D21" s="6" t="s">
        <v>240</v>
      </c>
      <c r="E21" s="8" t="s">
        <v>96</v>
      </c>
      <c r="F21" s="7" t="s">
        <v>22</v>
      </c>
      <c r="G21" s="7" t="s">
        <v>23</v>
      </c>
      <c r="H21" s="9">
        <v>14101</v>
      </c>
    </row>
    <row r="22" spans="1:8" ht="15" customHeight="1">
      <c r="A22" s="5" t="s">
        <v>265</v>
      </c>
      <c r="B22" s="6">
        <v>2469</v>
      </c>
      <c r="C22" s="7" t="s">
        <v>266</v>
      </c>
      <c r="D22" s="6" t="s">
        <v>240</v>
      </c>
      <c r="E22" s="8" t="s">
        <v>267</v>
      </c>
      <c r="F22" s="7" t="s">
        <v>268</v>
      </c>
      <c r="G22" s="7" t="s">
        <v>38</v>
      </c>
      <c r="H22" s="9">
        <v>5000</v>
      </c>
    </row>
    <row r="23" spans="1:8" ht="15" customHeight="1">
      <c r="A23" s="5">
        <v>45779</v>
      </c>
      <c r="B23" s="6">
        <v>2448</v>
      </c>
      <c r="C23" s="7" t="s">
        <v>269</v>
      </c>
      <c r="D23" s="6" t="s">
        <v>240</v>
      </c>
      <c r="E23" s="8" t="s">
        <v>270</v>
      </c>
      <c r="F23" s="7" t="s">
        <v>271</v>
      </c>
      <c r="G23" s="7" t="s">
        <v>93</v>
      </c>
      <c r="H23" s="9">
        <v>5520</v>
      </c>
    </row>
    <row r="24" spans="1:8" ht="15" customHeight="1">
      <c r="A24" s="5">
        <v>45718</v>
      </c>
      <c r="B24" s="6">
        <v>2459</v>
      </c>
      <c r="C24" s="7" t="s">
        <v>272</v>
      </c>
      <c r="D24" s="6" t="s">
        <v>240</v>
      </c>
      <c r="E24" s="8" t="s">
        <v>100</v>
      </c>
      <c r="F24" s="7" t="s">
        <v>273</v>
      </c>
      <c r="G24" s="7" t="s">
        <v>274</v>
      </c>
      <c r="H24" s="9">
        <v>58410</v>
      </c>
    </row>
    <row r="25" spans="1:8" ht="15" customHeight="1">
      <c r="A25" s="5">
        <v>45932</v>
      </c>
      <c r="B25" s="6">
        <v>2459</v>
      </c>
      <c r="C25" s="7" t="s">
        <v>275</v>
      </c>
      <c r="D25" s="6" t="s">
        <v>14</v>
      </c>
      <c r="E25" s="8" t="s">
        <v>100</v>
      </c>
      <c r="F25" s="7" t="s">
        <v>276</v>
      </c>
      <c r="G25" s="7" t="s">
        <v>277</v>
      </c>
      <c r="H25" s="9">
        <v>6902.7</v>
      </c>
    </row>
    <row r="26" spans="1:8" ht="15" customHeight="1">
      <c r="A26" s="5" t="s">
        <v>278</v>
      </c>
      <c r="B26" s="6">
        <v>2475</v>
      </c>
      <c r="C26" s="7" t="s">
        <v>279</v>
      </c>
      <c r="D26" s="6" t="s">
        <v>240</v>
      </c>
      <c r="E26" s="8" t="s">
        <v>46</v>
      </c>
      <c r="F26" s="7" t="s">
        <v>47</v>
      </c>
      <c r="G26" s="7" t="s">
        <v>48</v>
      </c>
      <c r="H26" s="9">
        <v>6000</v>
      </c>
    </row>
    <row r="27" spans="1:8" ht="15" customHeight="1">
      <c r="A27" s="5" t="s">
        <v>280</v>
      </c>
      <c r="B27" s="6">
        <v>2465</v>
      </c>
      <c r="C27" s="7" t="s">
        <v>281</v>
      </c>
      <c r="D27" s="6" t="s">
        <v>240</v>
      </c>
      <c r="E27" s="8" t="s">
        <v>282</v>
      </c>
      <c r="F27" s="7" t="s">
        <v>152</v>
      </c>
      <c r="G27" s="7" t="s">
        <v>153</v>
      </c>
      <c r="H27" s="132">
        <v>4185</v>
      </c>
    </row>
    <row r="28" spans="1:8" ht="15" customHeight="1">
      <c r="A28" s="5" t="s">
        <v>280</v>
      </c>
      <c r="B28" s="6">
        <v>2465</v>
      </c>
      <c r="C28" s="7" t="s">
        <v>283</v>
      </c>
      <c r="D28" s="6" t="s">
        <v>240</v>
      </c>
      <c r="E28" s="8" t="s">
        <v>282</v>
      </c>
      <c r="F28" s="7" t="s">
        <v>152</v>
      </c>
      <c r="G28" s="7" t="s">
        <v>153</v>
      </c>
      <c r="H28" s="9">
        <v>7298</v>
      </c>
    </row>
    <row r="29" spans="1:8" ht="15" customHeight="1">
      <c r="A29" s="5" t="s">
        <v>280</v>
      </c>
      <c r="B29" s="6">
        <v>2465</v>
      </c>
      <c r="C29" s="7" t="s">
        <v>284</v>
      </c>
      <c r="D29" s="6" t="s">
        <v>240</v>
      </c>
      <c r="E29" s="8" t="s">
        <v>282</v>
      </c>
      <c r="F29" s="7" t="s">
        <v>152</v>
      </c>
      <c r="G29" s="7" t="s">
        <v>153</v>
      </c>
      <c r="H29" s="9">
        <v>420</v>
      </c>
    </row>
    <row r="30" spans="1:8" ht="15" customHeight="1">
      <c r="A30" s="5" t="s">
        <v>285</v>
      </c>
      <c r="B30" s="6">
        <v>2445</v>
      </c>
      <c r="C30" s="7" t="s">
        <v>286</v>
      </c>
      <c r="D30" s="6" t="s">
        <v>240</v>
      </c>
      <c r="E30" s="8" t="s">
        <v>287</v>
      </c>
      <c r="F30" s="7" t="s">
        <v>288</v>
      </c>
      <c r="G30" s="7" t="s">
        <v>289</v>
      </c>
      <c r="H30" s="9">
        <v>13000</v>
      </c>
    </row>
    <row r="31" spans="1:8" ht="15" customHeight="1">
      <c r="A31" s="5">
        <v>45749</v>
      </c>
      <c r="B31" s="6">
        <v>2440</v>
      </c>
      <c r="C31" s="7" t="s">
        <v>290</v>
      </c>
      <c r="D31" s="6" t="s">
        <v>240</v>
      </c>
      <c r="E31" s="8" t="s">
        <v>291</v>
      </c>
      <c r="F31" s="7" t="s">
        <v>22</v>
      </c>
      <c r="G31" s="7" t="s">
        <v>23</v>
      </c>
      <c r="H31" s="9">
        <v>2360</v>
      </c>
    </row>
    <row r="32" spans="1:8" ht="15" customHeight="1">
      <c r="A32" s="5">
        <v>45779</v>
      </c>
      <c r="B32" s="6">
        <v>2443</v>
      </c>
      <c r="C32" s="7" t="s">
        <v>292</v>
      </c>
      <c r="D32" s="6" t="s">
        <v>240</v>
      </c>
      <c r="E32" s="8" t="s">
        <v>293</v>
      </c>
      <c r="F32" s="7" t="s">
        <v>255</v>
      </c>
      <c r="G32" s="7" t="s">
        <v>21</v>
      </c>
      <c r="H32" s="9">
        <v>37050</v>
      </c>
    </row>
    <row r="33" spans="1:8" ht="15" customHeight="1">
      <c r="A33" s="5">
        <v>45718</v>
      </c>
      <c r="B33" s="6">
        <v>2447</v>
      </c>
      <c r="C33" s="7" t="s">
        <v>294</v>
      </c>
      <c r="D33" s="6" t="s">
        <v>240</v>
      </c>
      <c r="E33" s="8" t="s">
        <v>295</v>
      </c>
      <c r="F33" s="7" t="s">
        <v>22</v>
      </c>
      <c r="G33" s="7" t="s">
        <v>23</v>
      </c>
      <c r="H33" s="9">
        <v>23010</v>
      </c>
    </row>
    <row r="34" spans="1:8" ht="15" customHeight="1">
      <c r="A34" s="5">
        <v>45840</v>
      </c>
      <c r="B34" s="6">
        <v>2447</v>
      </c>
      <c r="C34" s="7" t="s">
        <v>296</v>
      </c>
      <c r="D34" s="6" t="s">
        <v>240</v>
      </c>
      <c r="E34" s="8" t="s">
        <v>295</v>
      </c>
      <c r="F34" s="7" t="s">
        <v>22</v>
      </c>
      <c r="G34" s="7" t="s">
        <v>23</v>
      </c>
      <c r="H34" s="9">
        <v>67421</v>
      </c>
    </row>
    <row r="35" spans="1:8" ht="15" customHeight="1">
      <c r="A35" s="5">
        <v>45779</v>
      </c>
      <c r="B35" s="6">
        <v>2444</v>
      </c>
      <c r="C35" s="7" t="s">
        <v>297</v>
      </c>
      <c r="D35" s="6" t="s">
        <v>240</v>
      </c>
      <c r="E35" s="8" t="s">
        <v>298</v>
      </c>
      <c r="F35" s="7" t="s">
        <v>22</v>
      </c>
      <c r="G35" s="7" t="s">
        <v>23</v>
      </c>
      <c r="H35" s="9">
        <v>18200</v>
      </c>
    </row>
    <row r="36" spans="1:8" ht="15" customHeight="1">
      <c r="A36" s="5">
        <v>45718</v>
      </c>
      <c r="B36" s="6">
        <v>2432</v>
      </c>
      <c r="C36" s="7" t="s">
        <v>299</v>
      </c>
      <c r="D36" s="6" t="s">
        <v>240</v>
      </c>
      <c r="E36" s="8" t="s">
        <v>300</v>
      </c>
      <c r="F36" s="7" t="s">
        <v>301</v>
      </c>
      <c r="G36" s="7" t="s">
        <v>302</v>
      </c>
      <c r="H36" s="9">
        <v>16424.61</v>
      </c>
    </row>
    <row r="37" spans="1:8" ht="15" customHeight="1">
      <c r="A37" s="5">
        <v>45779</v>
      </c>
      <c r="B37" s="6">
        <v>2422</v>
      </c>
      <c r="C37" s="7" t="s">
        <v>303</v>
      </c>
      <c r="D37" s="6" t="s">
        <v>240</v>
      </c>
      <c r="E37" s="8" t="s">
        <v>304</v>
      </c>
      <c r="F37" s="7" t="s">
        <v>22</v>
      </c>
      <c r="G37" s="7" t="s">
        <v>23</v>
      </c>
      <c r="H37" s="9">
        <v>3540</v>
      </c>
    </row>
    <row r="38" spans="1:8" ht="15" customHeight="1">
      <c r="A38" s="5">
        <v>45779</v>
      </c>
      <c r="B38" s="6">
        <v>2449</v>
      </c>
      <c r="C38" s="7" t="s">
        <v>305</v>
      </c>
      <c r="D38" s="6" t="s">
        <v>240</v>
      </c>
      <c r="E38" s="8" t="s">
        <v>306</v>
      </c>
      <c r="F38" s="7" t="s">
        <v>268</v>
      </c>
      <c r="G38" s="7" t="s">
        <v>307</v>
      </c>
      <c r="H38" s="9">
        <v>8900</v>
      </c>
    </row>
    <row r="39" spans="1:8" ht="15" customHeight="1">
      <c r="A39" s="5">
        <v>45932</v>
      </c>
      <c r="B39" s="6">
        <v>2452</v>
      </c>
      <c r="C39" s="7" t="s">
        <v>308</v>
      </c>
      <c r="D39" s="6" t="s">
        <v>240</v>
      </c>
      <c r="E39" s="8" t="s">
        <v>306</v>
      </c>
      <c r="F39" s="7" t="s">
        <v>309</v>
      </c>
      <c r="G39" s="7" t="s">
        <v>104</v>
      </c>
      <c r="H39" s="9">
        <v>9500</v>
      </c>
    </row>
    <row r="40" spans="1:8" ht="15" customHeight="1">
      <c r="A40" s="5">
        <v>45779</v>
      </c>
      <c r="B40" s="6">
        <v>2464</v>
      </c>
      <c r="C40" s="7" t="s">
        <v>310</v>
      </c>
      <c r="D40" s="6" t="s">
        <v>240</v>
      </c>
      <c r="E40" s="8" t="s">
        <v>172</v>
      </c>
      <c r="F40" s="7" t="s">
        <v>66</v>
      </c>
      <c r="G40" s="7" t="s">
        <v>67</v>
      </c>
      <c r="H40" s="9">
        <v>2655</v>
      </c>
    </row>
    <row r="41" spans="1:8" ht="15" hidden="1" customHeight="1">
      <c r="A41" s="5" t="s">
        <v>311</v>
      </c>
      <c r="B41" s="6">
        <v>1792</v>
      </c>
      <c r="C41" s="7" t="s">
        <v>312</v>
      </c>
      <c r="D41" s="6" t="s">
        <v>14</v>
      </c>
      <c r="E41" s="8" t="s">
        <v>313</v>
      </c>
      <c r="F41" s="7" t="s">
        <v>314</v>
      </c>
      <c r="G41" s="7" t="s">
        <v>315</v>
      </c>
      <c r="H41" s="9">
        <v>20886</v>
      </c>
    </row>
    <row r="42" spans="1:8" ht="15" customHeight="1">
      <c r="A42" s="5">
        <v>45690</v>
      </c>
      <c r="B42" s="6">
        <v>2434</v>
      </c>
      <c r="C42" s="7" t="s">
        <v>316</v>
      </c>
      <c r="D42" s="6" t="s">
        <v>240</v>
      </c>
      <c r="E42" s="8" t="s">
        <v>84</v>
      </c>
      <c r="F42" s="7" t="s">
        <v>85</v>
      </c>
      <c r="G42" s="7" t="s">
        <v>86</v>
      </c>
      <c r="H42" s="9">
        <v>9080</v>
      </c>
    </row>
    <row r="43" spans="1:8" ht="15" customHeight="1">
      <c r="A43" s="5">
        <v>45932</v>
      </c>
      <c r="B43" s="6">
        <v>2434</v>
      </c>
      <c r="C43" s="7" t="s">
        <v>317</v>
      </c>
      <c r="D43" s="6" t="s">
        <v>14</v>
      </c>
      <c r="E43" s="8" t="s">
        <v>84</v>
      </c>
      <c r="F43" s="7" t="s">
        <v>85</v>
      </c>
      <c r="G43" s="7" t="s">
        <v>86</v>
      </c>
      <c r="H43" s="9">
        <v>8438</v>
      </c>
    </row>
    <row r="44" spans="1:8" ht="15" customHeight="1">
      <c r="A44" s="5" t="s">
        <v>318</v>
      </c>
      <c r="B44" s="6">
        <v>2434</v>
      </c>
      <c r="C44" s="7" t="s">
        <v>319</v>
      </c>
      <c r="D44" s="6" t="s">
        <v>240</v>
      </c>
      <c r="E44" s="8" t="s">
        <v>84</v>
      </c>
      <c r="F44" s="7" t="s">
        <v>85</v>
      </c>
      <c r="G44" s="7" t="s">
        <v>86</v>
      </c>
      <c r="H44" s="9">
        <v>8921</v>
      </c>
    </row>
    <row r="45" spans="1:8" ht="15" customHeight="1">
      <c r="A45" s="5">
        <v>45993</v>
      </c>
      <c r="B45" s="6">
        <v>2434</v>
      </c>
      <c r="C45" s="7" t="s">
        <v>320</v>
      </c>
      <c r="D45" s="6" t="s">
        <v>240</v>
      </c>
      <c r="E45" s="8" t="s">
        <v>84</v>
      </c>
      <c r="F45" s="7" t="s">
        <v>85</v>
      </c>
      <c r="G45" s="7" t="s">
        <v>86</v>
      </c>
      <c r="H45" s="9">
        <v>8410</v>
      </c>
    </row>
    <row r="46" spans="1:8" ht="15" customHeight="1">
      <c r="A46" s="5">
        <v>45993</v>
      </c>
      <c r="B46" s="6">
        <v>2461</v>
      </c>
      <c r="C46" s="7" t="s">
        <v>321</v>
      </c>
      <c r="D46" s="6" t="s">
        <v>14</v>
      </c>
      <c r="E46" s="8" t="s">
        <v>123</v>
      </c>
      <c r="F46" s="7" t="s">
        <v>322</v>
      </c>
      <c r="G46" s="7" t="s">
        <v>323</v>
      </c>
      <c r="H46" s="9">
        <v>44490.02</v>
      </c>
    </row>
    <row r="47" spans="1:8" ht="15" customHeight="1">
      <c r="A47" s="5">
        <v>45963</v>
      </c>
      <c r="B47" s="6">
        <v>2457</v>
      </c>
      <c r="C47" s="7" t="s">
        <v>324</v>
      </c>
      <c r="D47" s="6" t="s">
        <v>14</v>
      </c>
      <c r="E47" s="8" t="s">
        <v>325</v>
      </c>
      <c r="F47" s="7" t="s">
        <v>32</v>
      </c>
      <c r="G47" s="7" t="s">
        <v>33</v>
      </c>
      <c r="H47" s="9">
        <v>70206.5</v>
      </c>
    </row>
    <row r="48" spans="1:8" ht="15" customHeight="1">
      <c r="A48" s="5">
        <v>45718</v>
      </c>
      <c r="B48" s="6">
        <v>2438</v>
      </c>
      <c r="C48" s="7" t="s">
        <v>326</v>
      </c>
      <c r="D48" s="6" t="s">
        <v>327</v>
      </c>
      <c r="E48" s="8" t="s">
        <v>65</v>
      </c>
      <c r="F48" s="7" t="s">
        <v>66</v>
      </c>
      <c r="G48" s="7" t="s">
        <v>67</v>
      </c>
      <c r="H48" s="9">
        <v>44468.49</v>
      </c>
    </row>
    <row r="49" spans="1:8" ht="15" customHeight="1">
      <c r="A49" s="5">
        <v>45718</v>
      </c>
      <c r="B49" s="6">
        <v>2438</v>
      </c>
      <c r="C49" s="7" t="s">
        <v>328</v>
      </c>
      <c r="D49" s="6" t="s">
        <v>327</v>
      </c>
      <c r="E49" s="8" t="s">
        <v>65</v>
      </c>
      <c r="F49" s="7" t="s">
        <v>66</v>
      </c>
      <c r="G49" s="7" t="s">
        <v>67</v>
      </c>
      <c r="H49" s="9">
        <v>41627.4</v>
      </c>
    </row>
    <row r="50" spans="1:8" ht="15" customHeight="1">
      <c r="A50" s="5" t="s">
        <v>280</v>
      </c>
      <c r="B50" s="6">
        <v>2438</v>
      </c>
      <c r="C50" s="7" t="s">
        <v>329</v>
      </c>
      <c r="D50" s="6" t="s">
        <v>14</v>
      </c>
      <c r="E50" s="8" t="s">
        <v>65</v>
      </c>
      <c r="F50" s="7" t="s">
        <v>330</v>
      </c>
      <c r="G50" s="7" t="s">
        <v>79</v>
      </c>
      <c r="H50" s="9">
        <v>9720</v>
      </c>
    </row>
    <row r="51" spans="1:8" ht="15" customHeight="1">
      <c r="A51" s="5" t="s">
        <v>280</v>
      </c>
      <c r="B51" s="6">
        <v>2438</v>
      </c>
      <c r="C51" s="7" t="s">
        <v>331</v>
      </c>
      <c r="D51" s="6" t="s">
        <v>240</v>
      </c>
      <c r="E51" s="8" t="s">
        <v>65</v>
      </c>
      <c r="F51" s="7" t="s">
        <v>330</v>
      </c>
      <c r="G51" s="7" t="s">
        <v>79</v>
      </c>
      <c r="H51" s="9">
        <v>16930</v>
      </c>
    </row>
    <row r="52" spans="1:8" ht="15" customHeight="1">
      <c r="A52" s="5">
        <v>45690</v>
      </c>
      <c r="B52" s="6">
        <v>2437</v>
      </c>
      <c r="C52" s="7" t="s">
        <v>332</v>
      </c>
      <c r="D52" s="6" t="s">
        <v>240</v>
      </c>
      <c r="E52" s="8" t="s">
        <v>143</v>
      </c>
      <c r="F52" s="7" t="s">
        <v>144</v>
      </c>
      <c r="G52" s="7" t="s">
        <v>93</v>
      </c>
      <c r="H52" s="9">
        <v>12500</v>
      </c>
    </row>
    <row r="53" spans="1:8" ht="15" customHeight="1">
      <c r="A53" s="5">
        <v>45840</v>
      </c>
      <c r="B53" s="6">
        <v>2437</v>
      </c>
      <c r="C53" s="7" t="s">
        <v>333</v>
      </c>
      <c r="D53" s="6" t="s">
        <v>240</v>
      </c>
      <c r="E53" s="8" t="s">
        <v>143</v>
      </c>
      <c r="F53" s="7" t="s">
        <v>144</v>
      </c>
      <c r="G53" s="7" t="s">
        <v>93</v>
      </c>
      <c r="H53" s="9">
        <v>15600</v>
      </c>
    </row>
    <row r="54" spans="1:8" ht="15" customHeight="1">
      <c r="A54" s="5">
        <v>45871</v>
      </c>
      <c r="B54" s="6">
        <v>2437</v>
      </c>
      <c r="C54" s="7" t="s">
        <v>334</v>
      </c>
      <c r="D54" s="6" t="s">
        <v>240</v>
      </c>
      <c r="E54" s="8" t="s">
        <v>143</v>
      </c>
      <c r="F54" s="7" t="s">
        <v>144</v>
      </c>
      <c r="G54" s="7" t="s">
        <v>93</v>
      </c>
      <c r="H54" s="9">
        <v>18000</v>
      </c>
    </row>
    <row r="55" spans="1:8" ht="15" customHeight="1">
      <c r="A55" s="5">
        <v>45932</v>
      </c>
      <c r="B55" s="6">
        <v>2437</v>
      </c>
      <c r="C55" s="7" t="s">
        <v>335</v>
      </c>
      <c r="D55" s="6" t="s">
        <v>240</v>
      </c>
      <c r="E55" s="8" t="s">
        <v>143</v>
      </c>
      <c r="F55" s="7" t="s">
        <v>144</v>
      </c>
      <c r="G55" s="7" t="s">
        <v>93</v>
      </c>
      <c r="H55" s="9">
        <v>15950</v>
      </c>
    </row>
    <row r="56" spans="1:8" ht="15" customHeight="1">
      <c r="A56" s="5" t="s">
        <v>336</v>
      </c>
      <c r="B56" s="6">
        <v>2437</v>
      </c>
      <c r="C56" s="7" t="s">
        <v>337</v>
      </c>
      <c r="D56" s="6" t="s">
        <v>240</v>
      </c>
      <c r="E56" s="8" t="s">
        <v>143</v>
      </c>
      <c r="F56" s="133" t="s">
        <v>144</v>
      </c>
      <c r="G56" s="7" t="s">
        <v>93</v>
      </c>
      <c r="H56" s="9">
        <v>19000</v>
      </c>
    </row>
    <row r="57" spans="1:8" ht="15" customHeight="1">
      <c r="A57" s="5" t="s">
        <v>263</v>
      </c>
      <c r="B57" s="6">
        <v>2437</v>
      </c>
      <c r="C57" s="7" t="s">
        <v>338</v>
      </c>
      <c r="D57" s="6" t="s">
        <v>240</v>
      </c>
      <c r="E57" s="8" t="s">
        <v>143</v>
      </c>
      <c r="F57" s="133" t="s">
        <v>144</v>
      </c>
      <c r="G57" s="7" t="s">
        <v>93</v>
      </c>
      <c r="H57" s="9">
        <v>25200</v>
      </c>
    </row>
    <row r="58" spans="1:8" ht="15" customHeight="1">
      <c r="A58" s="5" t="s">
        <v>339</v>
      </c>
      <c r="B58" s="6">
        <v>2437</v>
      </c>
      <c r="C58" s="7" t="s">
        <v>340</v>
      </c>
      <c r="D58" s="6" t="s">
        <v>240</v>
      </c>
      <c r="E58" s="8" t="s">
        <v>143</v>
      </c>
      <c r="F58" s="133" t="s">
        <v>144</v>
      </c>
      <c r="G58" s="7" t="s">
        <v>93</v>
      </c>
      <c r="H58" s="9">
        <v>18000</v>
      </c>
    </row>
    <row r="59" spans="1:8" ht="15" customHeight="1">
      <c r="A59" s="5" t="s">
        <v>341</v>
      </c>
      <c r="B59" s="6">
        <v>2484</v>
      </c>
      <c r="C59" s="7" t="s">
        <v>342</v>
      </c>
      <c r="D59" s="6" t="s">
        <v>14</v>
      </c>
      <c r="E59" s="8" t="s">
        <v>313</v>
      </c>
      <c r="F59" s="133" t="s">
        <v>343</v>
      </c>
      <c r="G59" s="7" t="s">
        <v>344</v>
      </c>
      <c r="H59" s="9">
        <v>18880</v>
      </c>
    </row>
    <row r="60" spans="1:8" ht="15" customHeight="1">
      <c r="A60" s="5" t="s">
        <v>345</v>
      </c>
      <c r="B60" s="6">
        <v>2481</v>
      </c>
      <c r="C60" s="7" t="s">
        <v>346</v>
      </c>
      <c r="D60" s="6" t="s">
        <v>14</v>
      </c>
      <c r="E60" s="8" t="s">
        <v>347</v>
      </c>
      <c r="F60" s="133" t="s">
        <v>22</v>
      </c>
      <c r="G60" s="7" t="s">
        <v>23</v>
      </c>
      <c r="H60" s="9">
        <v>20995.360000000001</v>
      </c>
    </row>
    <row r="61" spans="1:8" ht="15" customHeight="1">
      <c r="A61" s="5" t="s">
        <v>341</v>
      </c>
      <c r="B61" s="6">
        <v>2480</v>
      </c>
      <c r="C61" s="7" t="s">
        <v>348</v>
      </c>
      <c r="D61" s="6" t="s">
        <v>14</v>
      </c>
      <c r="E61" s="8" t="s">
        <v>349</v>
      </c>
      <c r="F61" s="133" t="s">
        <v>183</v>
      </c>
      <c r="G61" s="7" t="s">
        <v>350</v>
      </c>
      <c r="H61" s="9">
        <v>1080</v>
      </c>
    </row>
    <row r="62" spans="1:8" ht="15" customHeight="1">
      <c r="A62" s="5" t="s">
        <v>341</v>
      </c>
      <c r="B62" s="6">
        <v>2479</v>
      </c>
      <c r="C62" s="7" t="s">
        <v>351</v>
      </c>
      <c r="D62" s="6" t="s">
        <v>14</v>
      </c>
      <c r="E62" s="8" t="s">
        <v>352</v>
      </c>
      <c r="F62" s="133" t="s">
        <v>353</v>
      </c>
      <c r="G62" s="7" t="s">
        <v>82</v>
      </c>
      <c r="H62" s="9">
        <v>6800</v>
      </c>
    </row>
    <row r="63" spans="1:8" ht="15" customHeight="1">
      <c r="A63" s="5" t="s">
        <v>285</v>
      </c>
      <c r="B63" s="6">
        <v>2483</v>
      </c>
      <c r="C63" s="7" t="s">
        <v>354</v>
      </c>
      <c r="D63" s="6" t="s">
        <v>14</v>
      </c>
      <c r="E63" s="8" t="s">
        <v>355</v>
      </c>
      <c r="F63" s="133" t="s">
        <v>356</v>
      </c>
      <c r="G63" s="7" t="s">
        <v>357</v>
      </c>
      <c r="H63" s="9">
        <v>5000</v>
      </c>
    </row>
    <row r="64" spans="1:8" ht="15" customHeight="1">
      <c r="A64" s="5" t="s">
        <v>280</v>
      </c>
      <c r="B64" s="6">
        <v>2462</v>
      </c>
      <c r="C64" s="7" t="s">
        <v>358</v>
      </c>
      <c r="D64" s="6" t="s">
        <v>14</v>
      </c>
      <c r="E64" s="8" t="s">
        <v>359</v>
      </c>
      <c r="F64" s="133" t="s">
        <v>22</v>
      </c>
      <c r="G64" s="7" t="s">
        <v>23</v>
      </c>
      <c r="H64" s="9">
        <v>13632</v>
      </c>
    </row>
    <row r="65" spans="1:8" ht="15" customHeight="1">
      <c r="A65" s="5" t="s">
        <v>318</v>
      </c>
      <c r="B65" s="6">
        <v>2463</v>
      </c>
      <c r="C65" s="7" t="s">
        <v>360</v>
      </c>
      <c r="D65" s="6" t="s">
        <v>14</v>
      </c>
      <c r="E65" s="8" t="s">
        <v>361</v>
      </c>
      <c r="F65" s="133" t="s">
        <v>22</v>
      </c>
      <c r="G65" s="7" t="s">
        <v>23</v>
      </c>
      <c r="H65" s="9">
        <v>9874.25</v>
      </c>
    </row>
    <row r="66" spans="1:8" ht="15" customHeight="1">
      <c r="A66" s="5">
        <v>45810</v>
      </c>
      <c r="B66" s="6">
        <v>2450</v>
      </c>
      <c r="C66" s="7" t="s">
        <v>362</v>
      </c>
      <c r="D66" s="6" t="s">
        <v>14</v>
      </c>
      <c r="E66" s="8" t="s">
        <v>363</v>
      </c>
      <c r="F66" s="133" t="s">
        <v>364</v>
      </c>
      <c r="G66" s="7" t="s">
        <v>119</v>
      </c>
      <c r="H66" s="9">
        <v>12980</v>
      </c>
    </row>
    <row r="67" spans="1:8" ht="12.75" hidden="1" customHeight="1">
      <c r="A67" s="5"/>
      <c r="B67" s="6"/>
      <c r="C67" s="7"/>
      <c r="D67" s="6"/>
      <c r="E67" s="134"/>
      <c r="F67" s="7"/>
      <c r="G67" s="7"/>
      <c r="H67" s="13"/>
    </row>
    <row r="68" spans="1:8" ht="12.75" hidden="1" customHeight="1">
      <c r="A68" s="5"/>
      <c r="B68" s="6"/>
      <c r="C68" s="7"/>
      <c r="D68" s="6"/>
      <c r="E68" s="134"/>
      <c r="F68" s="7"/>
      <c r="G68" s="7"/>
      <c r="H68" s="13"/>
    </row>
    <row r="69" spans="1:8" ht="12.75" hidden="1" customHeight="1">
      <c r="A69" s="5"/>
      <c r="B69" s="6"/>
      <c r="C69" s="7"/>
      <c r="D69" s="6"/>
      <c r="E69" s="134"/>
      <c r="F69" s="7"/>
      <c r="G69" s="7"/>
      <c r="H69" s="13"/>
    </row>
    <row r="70" spans="1:8" ht="50.25" hidden="1" customHeight="1">
      <c r="A70" s="5"/>
      <c r="B70" s="6"/>
      <c r="C70" s="7"/>
      <c r="D70" s="6"/>
      <c r="E70" s="134"/>
      <c r="F70" s="7"/>
      <c r="G70" s="7"/>
      <c r="H70" s="13"/>
    </row>
    <row r="71" spans="1:8" ht="18" customHeight="1">
      <c r="A71" s="5" t="s">
        <v>265</v>
      </c>
      <c r="B71" s="6">
        <v>2470</v>
      </c>
      <c r="C71" s="7" t="s">
        <v>365</v>
      </c>
      <c r="D71" s="6" t="s">
        <v>14</v>
      </c>
      <c r="E71" s="8" t="s">
        <v>366</v>
      </c>
      <c r="F71" s="133" t="s">
        <v>367</v>
      </c>
      <c r="G71" s="7" t="s">
        <v>368</v>
      </c>
      <c r="H71" s="9">
        <v>10620</v>
      </c>
    </row>
    <row r="72" spans="1:8" ht="18" customHeight="1">
      <c r="A72" s="5">
        <v>45749</v>
      </c>
      <c r="B72" s="6">
        <v>2485</v>
      </c>
      <c r="C72" s="7" t="s">
        <v>369</v>
      </c>
      <c r="D72" s="6" t="s">
        <v>14</v>
      </c>
      <c r="E72" s="8" t="s">
        <v>370</v>
      </c>
      <c r="F72" s="133" t="s">
        <v>179</v>
      </c>
      <c r="G72" s="7" t="s">
        <v>180</v>
      </c>
      <c r="H72" s="9">
        <v>33754.35</v>
      </c>
    </row>
    <row r="73" spans="1:8" ht="18" customHeight="1">
      <c r="A73" s="5" t="s">
        <v>265</v>
      </c>
      <c r="B73" s="6">
        <v>2478</v>
      </c>
      <c r="C73" s="7" t="s">
        <v>371</v>
      </c>
      <c r="D73" s="6" t="s">
        <v>14</v>
      </c>
      <c r="E73" s="8" t="s">
        <v>372</v>
      </c>
      <c r="F73" s="133" t="s">
        <v>373</v>
      </c>
      <c r="G73" s="7" t="s">
        <v>374</v>
      </c>
      <c r="H73" s="9">
        <v>158565.04999999999</v>
      </c>
    </row>
    <row r="74" spans="1:8" ht="18.75" customHeight="1">
      <c r="A74" s="5">
        <v>45659</v>
      </c>
      <c r="B74" s="6">
        <v>2435</v>
      </c>
      <c r="C74" s="7" t="s">
        <v>375</v>
      </c>
      <c r="D74" s="6" t="s">
        <v>14</v>
      </c>
      <c r="E74" s="8" t="s">
        <v>376</v>
      </c>
      <c r="F74" s="133" t="s">
        <v>377</v>
      </c>
      <c r="G74" s="7" t="s">
        <v>378</v>
      </c>
      <c r="H74" s="9">
        <v>25856</v>
      </c>
    </row>
    <row r="75" spans="1:8" ht="15.75" customHeight="1">
      <c r="A75" s="5" t="s">
        <v>379</v>
      </c>
      <c r="B75" s="6">
        <v>2435</v>
      </c>
      <c r="C75" s="7" t="s">
        <v>380</v>
      </c>
      <c r="D75" s="6" t="s">
        <v>14</v>
      </c>
      <c r="E75" s="8" t="s">
        <v>376</v>
      </c>
      <c r="F75" s="7" t="s">
        <v>168</v>
      </c>
      <c r="G75" s="7" t="s">
        <v>169</v>
      </c>
      <c r="H75" s="9">
        <v>127420</v>
      </c>
    </row>
    <row r="76" spans="1:8" ht="15.75" customHeight="1">
      <c r="A76" s="5" t="s">
        <v>341</v>
      </c>
      <c r="B76" s="6">
        <v>2435</v>
      </c>
      <c r="C76" s="7" t="s">
        <v>381</v>
      </c>
      <c r="D76" s="6" t="s">
        <v>14</v>
      </c>
      <c r="E76" s="8" t="s">
        <v>376</v>
      </c>
      <c r="F76" s="7" t="s">
        <v>382</v>
      </c>
      <c r="G76" s="7" t="s">
        <v>383</v>
      </c>
      <c r="H76" s="9">
        <v>28270</v>
      </c>
    </row>
    <row r="77" spans="1:8" ht="15.75" customHeight="1">
      <c r="A77" s="5" t="s">
        <v>341</v>
      </c>
      <c r="B77" s="6">
        <v>2435</v>
      </c>
      <c r="C77" s="7" t="s">
        <v>384</v>
      </c>
      <c r="D77" s="6" t="s">
        <v>14</v>
      </c>
      <c r="E77" s="8" t="s">
        <v>376</v>
      </c>
      <c r="F77" s="7" t="s">
        <v>382</v>
      </c>
      <c r="G77" s="7" t="s">
        <v>385</v>
      </c>
      <c r="H77" s="9">
        <v>33245</v>
      </c>
    </row>
    <row r="78" spans="1:8" ht="15.75" customHeight="1">
      <c r="A78" s="5" t="s">
        <v>278</v>
      </c>
      <c r="B78" s="6">
        <v>2477</v>
      </c>
      <c r="C78" s="7" t="s">
        <v>386</v>
      </c>
      <c r="D78" s="6" t="s">
        <v>14</v>
      </c>
      <c r="E78" s="8" t="s">
        <v>387</v>
      </c>
      <c r="F78" s="7" t="s">
        <v>388</v>
      </c>
      <c r="G78" s="7" t="s">
        <v>368</v>
      </c>
      <c r="H78" s="9">
        <v>67732</v>
      </c>
    </row>
    <row r="79" spans="1:8" ht="15.75" customHeight="1">
      <c r="A79" s="5" t="s">
        <v>278</v>
      </c>
      <c r="B79" s="6">
        <v>2476</v>
      </c>
      <c r="C79" s="7" t="s">
        <v>389</v>
      </c>
      <c r="D79" s="6" t="s">
        <v>14</v>
      </c>
      <c r="E79" s="8" t="s">
        <v>387</v>
      </c>
      <c r="F79" s="7" t="s">
        <v>388</v>
      </c>
      <c r="G79" s="7" t="s">
        <v>368</v>
      </c>
      <c r="H79" s="9">
        <v>5664</v>
      </c>
    </row>
    <row r="80" spans="1:8" ht="15.75" customHeight="1">
      <c r="A80" s="5" t="s">
        <v>390</v>
      </c>
      <c r="B80" s="6">
        <v>2487</v>
      </c>
      <c r="C80" s="7" t="s">
        <v>391</v>
      </c>
      <c r="D80" s="6" t="s">
        <v>14</v>
      </c>
      <c r="E80" s="8" t="s">
        <v>370</v>
      </c>
      <c r="F80" s="7" t="s">
        <v>176</v>
      </c>
      <c r="G80" s="7" t="s">
        <v>177</v>
      </c>
      <c r="H80" s="9">
        <v>6110</v>
      </c>
    </row>
    <row r="81" spans="1:8" ht="15.75" customHeight="1">
      <c r="A81" s="5" t="s">
        <v>285</v>
      </c>
      <c r="B81" s="6">
        <v>2486</v>
      </c>
      <c r="C81" s="7" t="s">
        <v>392</v>
      </c>
      <c r="D81" s="6" t="s">
        <v>14</v>
      </c>
      <c r="E81" s="8" t="s">
        <v>393</v>
      </c>
      <c r="F81" s="7" t="s">
        <v>22</v>
      </c>
      <c r="G81" s="7" t="s">
        <v>23</v>
      </c>
      <c r="H81" s="9">
        <v>20100</v>
      </c>
    </row>
    <row r="82" spans="1:8" ht="15.75" customHeight="1">
      <c r="A82" s="5"/>
      <c r="B82" s="6"/>
      <c r="C82" s="7"/>
      <c r="D82" s="6"/>
      <c r="E82" s="8"/>
      <c r="F82" s="7"/>
      <c r="G82" s="7"/>
      <c r="H82" s="9"/>
    </row>
    <row r="83" spans="1:8" ht="15.75" customHeight="1">
      <c r="A83" s="5"/>
      <c r="B83" s="6"/>
      <c r="C83" s="7"/>
      <c r="D83" s="6"/>
      <c r="E83" s="8"/>
      <c r="F83" s="7"/>
      <c r="G83" s="7"/>
      <c r="H83" s="9"/>
    </row>
    <row r="84" spans="1:8" ht="15.75" customHeight="1">
      <c r="A84" s="5"/>
      <c r="B84" s="6"/>
      <c r="C84" s="7"/>
      <c r="D84" s="6"/>
      <c r="E84" s="8"/>
      <c r="F84" s="7"/>
      <c r="G84" s="7"/>
      <c r="H84" s="9"/>
    </row>
    <row r="85" spans="1:8" ht="15.75" customHeight="1">
      <c r="A85" s="5"/>
      <c r="B85" s="6"/>
      <c r="C85" s="7"/>
      <c r="D85" s="6"/>
      <c r="E85" s="8"/>
      <c r="F85" s="7"/>
      <c r="G85" s="7"/>
      <c r="H85" s="9"/>
    </row>
    <row r="86" spans="1:8" ht="19.5" customHeight="1">
      <c r="A86" s="5"/>
      <c r="B86" s="6"/>
      <c r="C86" s="7"/>
      <c r="D86" s="6"/>
      <c r="E86" s="8"/>
      <c r="F86" s="7"/>
      <c r="G86" s="7"/>
      <c r="H86" s="61"/>
    </row>
    <row r="87" spans="1:8" ht="15.75">
      <c r="A87" s="20"/>
      <c r="B87" s="20"/>
      <c r="C87" s="21"/>
      <c r="D87" s="46" t="s">
        <v>188</v>
      </c>
      <c r="E87" s="22"/>
      <c r="F87" s="64" t="s">
        <v>189</v>
      </c>
      <c r="G87" s="64"/>
      <c r="H87" s="65">
        <f>SUBTOTAL(9,H7:H81)</f>
        <v>1666404.74</v>
      </c>
    </row>
    <row r="88" spans="1:8" ht="15.75">
      <c r="A88" s="135" t="s">
        <v>394</v>
      </c>
      <c r="B88" s="135" t="s">
        <v>395</v>
      </c>
      <c r="C88" s="25"/>
      <c r="D88" s="21" t="s">
        <v>191</v>
      </c>
      <c r="E88" s="26"/>
      <c r="G88" s="67"/>
      <c r="H88" s="29"/>
    </row>
    <row r="89" spans="1:8" ht="15.75">
      <c r="A89" s="68" t="s">
        <v>177</v>
      </c>
      <c r="B89" s="124">
        <v>6110</v>
      </c>
      <c r="C89" s="32"/>
      <c r="D89" s="21" t="s">
        <v>193</v>
      </c>
      <c r="E89" s="26"/>
      <c r="F89" s="27"/>
      <c r="G89" s="28"/>
      <c r="H89" s="29"/>
    </row>
    <row r="90" spans="1:8" ht="15.75">
      <c r="A90" s="68" t="s">
        <v>180</v>
      </c>
      <c r="B90" s="124">
        <v>33754.35</v>
      </c>
      <c r="C90" s="33"/>
      <c r="D90" s="21"/>
      <c r="E90" s="26"/>
      <c r="F90" s="37" t="s">
        <v>195</v>
      </c>
      <c r="G90" s="27"/>
      <c r="H90" s="29"/>
    </row>
    <row r="91" spans="1:8" ht="15.75">
      <c r="A91" s="68" t="s">
        <v>48</v>
      </c>
      <c r="B91" s="124">
        <v>6000</v>
      </c>
      <c r="C91" s="33"/>
      <c r="D91" s="21" t="s">
        <v>197</v>
      </c>
      <c r="E91" s="26"/>
      <c r="F91" s="39" t="s">
        <v>198</v>
      </c>
      <c r="G91" s="39" t="s">
        <v>199</v>
      </c>
      <c r="H91" s="40" t="s">
        <v>200</v>
      </c>
    </row>
    <row r="92" spans="1:8" ht="15.75">
      <c r="A92" s="68" t="s">
        <v>368</v>
      </c>
      <c r="B92" s="124">
        <v>84016</v>
      </c>
      <c r="C92" s="35"/>
      <c r="D92" s="21" t="s">
        <v>202</v>
      </c>
      <c r="E92" s="26"/>
      <c r="F92" s="41" t="s">
        <v>203</v>
      </c>
      <c r="G92" s="41">
        <v>46</v>
      </c>
      <c r="H92" s="42">
        <v>1666404.74</v>
      </c>
    </row>
    <row r="93" spans="1:8" ht="15.75">
      <c r="A93" s="68" t="s">
        <v>307</v>
      </c>
      <c r="B93" s="124">
        <v>8900</v>
      </c>
      <c r="C93" s="35"/>
      <c r="D93" s="21" t="s">
        <v>197</v>
      </c>
      <c r="E93" s="26"/>
      <c r="F93" s="41" t="s">
        <v>205</v>
      </c>
      <c r="G93" s="41"/>
      <c r="H93" s="43"/>
    </row>
    <row r="94" spans="1:8" ht="15.75">
      <c r="A94" s="68" t="s">
        <v>38</v>
      </c>
      <c r="B94" s="124">
        <v>5000</v>
      </c>
      <c r="C94" s="35"/>
      <c r="D94" s="21"/>
      <c r="E94" s="26"/>
      <c r="F94" s="41" t="s">
        <v>207</v>
      </c>
      <c r="G94" s="41"/>
      <c r="H94" s="42"/>
    </row>
    <row r="95" spans="1:8" ht="15.75">
      <c r="A95" s="68" t="s">
        <v>289</v>
      </c>
      <c r="B95" s="124">
        <v>13000</v>
      </c>
      <c r="C95" s="35"/>
      <c r="D95" s="21" t="s">
        <v>209</v>
      </c>
      <c r="E95" s="26"/>
      <c r="F95" s="45" t="s">
        <v>210</v>
      </c>
      <c r="G95" s="41">
        <v>46</v>
      </c>
      <c r="H95" s="40">
        <f>H92</f>
        <v>1666404.74</v>
      </c>
    </row>
    <row r="96" spans="1:8">
      <c r="A96" s="68" t="s">
        <v>374</v>
      </c>
      <c r="B96" s="124">
        <v>158565.04999999999</v>
      </c>
      <c r="D96" s="38"/>
      <c r="H96" s="70"/>
    </row>
    <row r="97" spans="1:8">
      <c r="A97" s="68" t="s">
        <v>396</v>
      </c>
      <c r="B97" s="124">
        <v>11800</v>
      </c>
      <c r="D97" s="38"/>
      <c r="F97" s="71"/>
      <c r="H97" s="70"/>
    </row>
    <row r="98" spans="1:8">
      <c r="A98" s="68" t="s">
        <v>397</v>
      </c>
      <c r="B98" s="124">
        <v>7080</v>
      </c>
      <c r="D98" s="38"/>
      <c r="E98" s="136"/>
      <c r="F98" s="126"/>
    </row>
    <row r="99" spans="1:8">
      <c r="A99" s="68" t="s">
        <v>119</v>
      </c>
      <c r="B99" s="124">
        <v>12980</v>
      </c>
      <c r="D99" s="38"/>
    </row>
    <row r="100" spans="1:8">
      <c r="A100" s="68" t="s">
        <v>315</v>
      </c>
      <c r="B100" s="124">
        <v>6000</v>
      </c>
      <c r="D100" s="38"/>
    </row>
    <row r="101" spans="1:8">
      <c r="A101" s="68" t="s">
        <v>82</v>
      </c>
      <c r="B101" s="124">
        <v>6800</v>
      </c>
      <c r="F101" s="35"/>
    </row>
    <row r="102" spans="1:8">
      <c r="A102" s="68" t="s">
        <v>357</v>
      </c>
      <c r="B102" s="124">
        <v>5000</v>
      </c>
    </row>
    <row r="103" spans="1:8" s="38" customFormat="1">
      <c r="A103" s="68" t="s">
        <v>350</v>
      </c>
      <c r="B103" s="124">
        <v>1080</v>
      </c>
      <c r="D103" s="44"/>
      <c r="E103" s="36"/>
      <c r="H103" s="35"/>
    </row>
    <row r="104" spans="1:8" s="38" customFormat="1">
      <c r="A104" s="68" t="s">
        <v>67</v>
      </c>
      <c r="B104" s="124">
        <v>88750.89</v>
      </c>
      <c r="D104" s="44"/>
      <c r="E104" s="36"/>
      <c r="H104" s="35"/>
    </row>
    <row r="105" spans="1:8" s="38" customFormat="1">
      <c r="A105" s="68" t="s">
        <v>153</v>
      </c>
      <c r="B105" s="124">
        <v>11903</v>
      </c>
      <c r="C105" s="137"/>
      <c r="D105" s="44"/>
      <c r="E105" s="36"/>
      <c r="H105" s="35"/>
    </row>
    <row r="106" spans="1:8" s="38" customFormat="1">
      <c r="A106" s="68" t="s">
        <v>86</v>
      </c>
      <c r="B106" s="124">
        <v>34849</v>
      </c>
      <c r="D106" s="44"/>
      <c r="E106" s="36"/>
      <c r="H106" s="35"/>
    </row>
    <row r="107" spans="1:8" s="38" customFormat="1">
      <c r="A107" s="68" t="s">
        <v>21</v>
      </c>
      <c r="B107" s="124">
        <v>103453.92</v>
      </c>
      <c r="D107" s="44"/>
      <c r="E107" s="36"/>
      <c r="H107" s="35"/>
    </row>
    <row r="108" spans="1:8" s="38" customFormat="1">
      <c r="A108" s="68" t="s">
        <v>79</v>
      </c>
      <c r="B108" s="124">
        <v>65746.67</v>
      </c>
      <c r="D108" s="44"/>
      <c r="E108" s="36"/>
      <c r="H108" s="35"/>
    </row>
    <row r="109" spans="1:8" s="38" customFormat="1">
      <c r="A109" s="68" t="s">
        <v>398</v>
      </c>
      <c r="B109" s="124">
        <v>1395</v>
      </c>
      <c r="D109" s="35"/>
      <c r="E109" s="36"/>
      <c r="H109" s="35"/>
    </row>
    <row r="110" spans="1:8" s="38" customFormat="1">
      <c r="A110" s="68" t="s">
        <v>128</v>
      </c>
      <c r="B110" s="124">
        <v>29830.14</v>
      </c>
      <c r="C110" s="132"/>
      <c r="D110" s="44"/>
      <c r="E110" s="36"/>
      <c r="H110" s="35"/>
    </row>
    <row r="111" spans="1:8" s="38" customFormat="1">
      <c r="A111" s="68" t="s">
        <v>167</v>
      </c>
      <c r="B111" s="124">
        <v>14420</v>
      </c>
      <c r="D111" s="44"/>
      <c r="E111" s="36"/>
      <c r="H111" s="35"/>
    </row>
    <row r="112" spans="1:8" s="38" customFormat="1">
      <c r="A112" s="68" t="s">
        <v>169</v>
      </c>
      <c r="B112" s="124">
        <v>138856</v>
      </c>
      <c r="D112" s="44"/>
      <c r="E112" s="36"/>
      <c r="H112" s="35"/>
    </row>
    <row r="113" spans="1:8" s="38" customFormat="1">
      <c r="A113" s="68" t="s">
        <v>62</v>
      </c>
      <c r="B113" s="124">
        <v>15117</v>
      </c>
      <c r="D113" s="44"/>
      <c r="E113" s="36"/>
      <c r="H113" s="35"/>
    </row>
    <row r="114" spans="1:8" s="38" customFormat="1">
      <c r="A114" s="68" t="s">
        <v>399</v>
      </c>
      <c r="B114" s="124">
        <v>29400</v>
      </c>
      <c r="D114" s="44"/>
      <c r="E114" s="36"/>
      <c r="H114" s="35"/>
    </row>
    <row r="115" spans="1:8" s="38" customFormat="1">
      <c r="A115" s="68" t="s">
        <v>400</v>
      </c>
      <c r="B115" s="124">
        <v>1290</v>
      </c>
      <c r="D115" s="44"/>
      <c r="E115" s="36"/>
      <c r="H115" s="35"/>
    </row>
    <row r="116" spans="1:8" s="38" customFormat="1">
      <c r="A116" s="68" t="s">
        <v>17</v>
      </c>
      <c r="B116" s="124">
        <v>12251.72</v>
      </c>
      <c r="D116" s="44"/>
      <c r="E116" s="36"/>
      <c r="H116" s="35"/>
    </row>
    <row r="117" spans="1:8" s="38" customFormat="1">
      <c r="A117" s="68" t="s">
        <v>33</v>
      </c>
      <c r="B117" s="124">
        <v>223872.59</v>
      </c>
      <c r="D117" s="44"/>
      <c r="E117" s="36"/>
      <c r="H117" s="35"/>
    </row>
    <row r="118" spans="1:8" s="38" customFormat="1">
      <c r="A118" s="68" t="s">
        <v>93</v>
      </c>
      <c r="B118" s="124">
        <v>129770</v>
      </c>
      <c r="C118" s="132"/>
      <c r="D118" s="44"/>
      <c r="E118" s="36"/>
      <c r="H118" s="35"/>
    </row>
    <row r="119" spans="1:8" s="38" customFormat="1">
      <c r="A119" s="68" t="s">
        <v>102</v>
      </c>
      <c r="B119" s="124">
        <v>22599.18</v>
      </c>
      <c r="D119" s="44"/>
      <c r="E119" s="36"/>
      <c r="H119" s="35"/>
    </row>
    <row r="120" spans="1:8" s="38" customFormat="1">
      <c r="A120" s="68" t="s">
        <v>104</v>
      </c>
      <c r="B120" s="124">
        <v>34912.61</v>
      </c>
      <c r="D120" s="44"/>
      <c r="E120" s="36"/>
      <c r="H120" s="35"/>
    </row>
    <row r="121" spans="1:8" s="38" customFormat="1">
      <c r="A121" s="68" t="s">
        <v>23</v>
      </c>
      <c r="B121" s="124">
        <v>267522.89</v>
      </c>
      <c r="D121" s="44"/>
      <c r="E121" s="36"/>
      <c r="H121" s="35"/>
    </row>
    <row r="122" spans="1:8" s="38" customFormat="1">
      <c r="A122" s="68" t="s">
        <v>139</v>
      </c>
      <c r="B122" s="124">
        <v>8470</v>
      </c>
      <c r="D122" s="44"/>
      <c r="E122" s="36"/>
      <c r="H122" s="35"/>
    </row>
    <row r="123" spans="1:8" s="38" customFormat="1">
      <c r="A123" s="68" t="s">
        <v>141</v>
      </c>
      <c r="B123" s="124">
        <v>24825</v>
      </c>
      <c r="D123" s="44"/>
      <c r="E123" s="36"/>
      <c r="H123" s="35"/>
    </row>
    <row r="124" spans="1:8" s="38" customFormat="1">
      <c r="A124" s="68" t="s">
        <v>246</v>
      </c>
      <c r="B124" s="124">
        <v>18073.73</v>
      </c>
      <c r="D124" s="44"/>
      <c r="E124" s="36"/>
      <c r="H124" s="35"/>
    </row>
    <row r="125" spans="1:8" s="38" customFormat="1">
      <c r="A125" s="68" t="s">
        <v>110</v>
      </c>
      <c r="B125" s="124">
        <v>23010</v>
      </c>
      <c r="C125" s="35"/>
      <c r="D125" s="44"/>
      <c r="E125" s="36"/>
      <c r="H125" s="35"/>
    </row>
    <row r="126" spans="1:8" s="38" customFormat="1">
      <c r="A126" s="138" t="s">
        <v>237</v>
      </c>
      <c r="B126" s="139">
        <f>SUBTOTAL(9,B89:B125)</f>
        <v>1666404.74</v>
      </c>
      <c r="D126" s="44"/>
      <c r="E126" s="36"/>
      <c r="H126" s="35"/>
    </row>
    <row r="127" spans="1:8" s="38" customFormat="1">
      <c r="B127" s="125"/>
      <c r="C127" s="35"/>
      <c r="D127" s="44"/>
      <c r="E127" s="36"/>
      <c r="H127" s="35"/>
    </row>
    <row r="128" spans="1:8" s="38" customFormat="1" ht="15.75">
      <c r="A128" s="128"/>
      <c r="B128" s="140"/>
      <c r="D128" s="44"/>
      <c r="E128" s="36"/>
      <c r="H128" s="35"/>
    </row>
    <row r="129" spans="1:8" s="38" customFormat="1">
      <c r="A129" s="36"/>
      <c r="B129" s="130"/>
      <c r="D129" s="44"/>
      <c r="E129" s="36"/>
      <c r="H129" s="35"/>
    </row>
    <row r="130" spans="1:8" s="38" customFormat="1">
      <c r="A130" s="32"/>
      <c r="B130" s="131"/>
      <c r="D130" s="44"/>
      <c r="E130" s="36"/>
      <c r="H130" s="35"/>
    </row>
  </sheetData>
  <autoFilter ref="A6:H81" xr:uid="{00000000-0009-0000-0000-000001000000}">
    <filterColumn colId="0">
      <filters>
        <dateGroupItem year="2024" dateTimeGrouping="year"/>
      </filters>
    </filterColumn>
  </autoFilter>
  <mergeCells count="4">
    <mergeCell ref="A1:H1"/>
    <mergeCell ref="A2:H2"/>
    <mergeCell ref="A3:H3"/>
    <mergeCell ref="A4:H4"/>
  </mergeCells>
  <pageMargins left="0.25" right="0.25" top="0.75" bottom="0.75" header="0.3" footer="0.3"/>
  <pageSetup scale="81" fitToHeight="0" orientation="landscape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>
    <pageSetUpPr fitToPage="1"/>
  </sheetPr>
  <dimension ref="A1:I131"/>
  <sheetViews>
    <sheetView workbookViewId="0">
      <selection activeCell="G6" sqref="G6"/>
    </sheetView>
  </sheetViews>
  <sheetFormatPr baseColWidth="10" defaultColWidth="11" defaultRowHeight="15"/>
  <cols>
    <col min="1" max="1" width="12.7109375" style="44" customWidth="1"/>
    <col min="2" max="2" width="14.140625" style="44" customWidth="1"/>
    <col min="3" max="3" width="20.7109375" style="38" customWidth="1"/>
    <col min="4" max="4" width="22.140625" style="44" customWidth="1"/>
    <col min="5" max="5" width="31.28515625" style="36" customWidth="1"/>
    <col min="6" max="6" width="38" style="38" customWidth="1"/>
    <col min="7" max="7" width="15.140625" style="38" customWidth="1"/>
    <col min="8" max="8" width="13" style="3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401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D5" s="52"/>
      <c r="E5" s="53"/>
      <c r="F5" s="52"/>
      <c r="G5" s="52"/>
      <c r="H5" s="54"/>
    </row>
    <row r="6" spans="1:8" ht="29.25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 ht="15" customHeight="1">
      <c r="A7" s="5">
        <v>45726</v>
      </c>
      <c r="B7" s="6">
        <v>2395</v>
      </c>
      <c r="C7" s="7" t="s">
        <v>402</v>
      </c>
      <c r="D7" s="6" t="s">
        <v>14</v>
      </c>
      <c r="E7" s="8" t="s">
        <v>403</v>
      </c>
      <c r="F7" s="7" t="s">
        <v>404</v>
      </c>
      <c r="G7" s="7" t="s">
        <v>405</v>
      </c>
      <c r="H7" s="9">
        <v>128999.96</v>
      </c>
    </row>
    <row r="8" spans="1:8" ht="15" customHeight="1">
      <c r="A8" s="5">
        <v>45727</v>
      </c>
      <c r="B8" s="6">
        <v>2519</v>
      </c>
      <c r="C8" s="7" t="s">
        <v>406</v>
      </c>
      <c r="D8" s="6" t="s">
        <v>14</v>
      </c>
      <c r="E8" s="8" t="s">
        <v>407</v>
      </c>
      <c r="F8" s="7" t="s">
        <v>408</v>
      </c>
      <c r="G8" s="7" t="s">
        <v>163</v>
      </c>
      <c r="H8" s="9">
        <v>39766</v>
      </c>
    </row>
    <row r="9" spans="1:8" ht="15" customHeight="1">
      <c r="A9" s="5">
        <v>45733</v>
      </c>
      <c r="B9" s="6">
        <v>1</v>
      </c>
      <c r="C9" s="7" t="s">
        <v>409</v>
      </c>
      <c r="D9" s="6" t="s">
        <v>14</v>
      </c>
      <c r="E9" s="8" t="s">
        <v>410</v>
      </c>
      <c r="F9" s="7" t="s">
        <v>411</v>
      </c>
      <c r="G9" s="7" t="s">
        <v>110</v>
      </c>
      <c r="H9" s="9">
        <v>85581.81</v>
      </c>
    </row>
    <row r="10" spans="1:8" ht="15" customHeight="1">
      <c r="A10" s="5">
        <v>45720</v>
      </c>
      <c r="B10" s="6">
        <v>2497</v>
      </c>
      <c r="C10" s="7" t="s">
        <v>412</v>
      </c>
      <c r="D10" s="6" t="s">
        <v>14</v>
      </c>
      <c r="E10" s="8" t="s">
        <v>413</v>
      </c>
      <c r="F10" s="7" t="s">
        <v>414</v>
      </c>
      <c r="G10" s="7" t="s">
        <v>307</v>
      </c>
      <c r="H10" s="9">
        <v>8900</v>
      </c>
    </row>
    <row r="11" spans="1:8" ht="15" customHeight="1">
      <c r="A11" s="5">
        <v>45734</v>
      </c>
      <c r="B11" s="6">
        <v>2522</v>
      </c>
      <c r="C11" s="7" t="s">
        <v>415</v>
      </c>
      <c r="D11" s="44" t="s">
        <v>14</v>
      </c>
      <c r="E11" s="8" t="s">
        <v>416</v>
      </c>
      <c r="F11" s="7" t="s">
        <v>417</v>
      </c>
      <c r="G11" s="7" t="s">
        <v>418</v>
      </c>
      <c r="H11" s="9">
        <v>7000</v>
      </c>
    </row>
    <row r="12" spans="1:8" ht="15" customHeight="1">
      <c r="A12" s="5">
        <v>45733</v>
      </c>
      <c r="B12" s="6">
        <v>2523</v>
      </c>
      <c r="C12" s="7" t="s">
        <v>419</v>
      </c>
      <c r="D12" s="6" t="s">
        <v>14</v>
      </c>
      <c r="E12" s="8" t="s">
        <v>420</v>
      </c>
      <c r="F12" s="7" t="s">
        <v>421</v>
      </c>
      <c r="G12" s="7" t="s">
        <v>82</v>
      </c>
      <c r="H12" s="9">
        <v>6900</v>
      </c>
    </row>
    <row r="13" spans="1:8" ht="15" customHeight="1">
      <c r="A13" s="5">
        <v>45721</v>
      </c>
      <c r="B13" s="6">
        <v>2511</v>
      </c>
      <c r="C13" s="7" t="s">
        <v>422</v>
      </c>
      <c r="D13" s="6" t="s">
        <v>14</v>
      </c>
      <c r="E13" s="8" t="s">
        <v>423</v>
      </c>
      <c r="F13" s="7" t="s">
        <v>424</v>
      </c>
      <c r="G13" s="7" t="s">
        <v>67</v>
      </c>
      <c r="H13" s="9">
        <v>2390.9</v>
      </c>
    </row>
    <row r="14" spans="1:8" ht="15" customHeight="1">
      <c r="A14" s="5">
        <v>45734</v>
      </c>
      <c r="B14" s="6">
        <v>2524</v>
      </c>
      <c r="C14" s="7" t="s">
        <v>425</v>
      </c>
      <c r="D14" s="6" t="s">
        <v>14</v>
      </c>
      <c r="E14" s="8" t="s">
        <v>36</v>
      </c>
      <c r="F14" s="7" t="s">
        <v>426</v>
      </c>
      <c r="G14" s="7" t="s">
        <v>38</v>
      </c>
      <c r="H14" s="9">
        <v>5000</v>
      </c>
    </row>
    <row r="15" spans="1:8" ht="15" customHeight="1">
      <c r="A15" s="5">
        <v>45726</v>
      </c>
      <c r="B15" s="6">
        <v>2514</v>
      </c>
      <c r="C15" s="7" t="s">
        <v>427</v>
      </c>
      <c r="D15" s="6" t="s">
        <v>14</v>
      </c>
      <c r="E15" s="8" t="s">
        <v>428</v>
      </c>
      <c r="F15" s="7" t="s">
        <v>103</v>
      </c>
      <c r="G15" s="7" t="s">
        <v>104</v>
      </c>
      <c r="H15" s="9">
        <v>6500</v>
      </c>
    </row>
    <row r="16" spans="1:8" ht="15" customHeight="1">
      <c r="A16" s="5">
        <v>45735</v>
      </c>
      <c r="B16" s="6">
        <v>2514</v>
      </c>
      <c r="C16" s="7" t="s">
        <v>429</v>
      </c>
      <c r="D16" s="6" t="s">
        <v>14</v>
      </c>
      <c r="E16" s="8" t="s">
        <v>428</v>
      </c>
      <c r="F16" s="7" t="s">
        <v>103</v>
      </c>
      <c r="G16" s="7" t="s">
        <v>104</v>
      </c>
      <c r="H16" s="9">
        <v>3000</v>
      </c>
    </row>
    <row r="17" spans="1:8" ht="15" customHeight="1">
      <c r="A17" s="5">
        <v>45721</v>
      </c>
      <c r="B17" s="6">
        <v>2005</v>
      </c>
      <c r="C17" s="7" t="s">
        <v>430</v>
      </c>
      <c r="D17" s="6" t="s">
        <v>14</v>
      </c>
      <c r="E17" s="8" t="s">
        <v>431</v>
      </c>
      <c r="F17" s="7" t="s">
        <v>432</v>
      </c>
      <c r="G17" s="7" t="s">
        <v>23</v>
      </c>
      <c r="H17" s="9">
        <v>941.64</v>
      </c>
    </row>
    <row r="18" spans="1:8" ht="15" customHeight="1">
      <c r="A18" s="5">
        <v>45719</v>
      </c>
      <c r="B18" s="6">
        <v>2491</v>
      </c>
      <c r="C18" s="7" t="s">
        <v>433</v>
      </c>
      <c r="D18" s="6" t="s">
        <v>14</v>
      </c>
      <c r="E18" s="8" t="s">
        <v>84</v>
      </c>
      <c r="F18" s="7" t="s">
        <v>434</v>
      </c>
      <c r="G18" s="7" t="s">
        <v>86</v>
      </c>
      <c r="H18" s="9">
        <v>9610</v>
      </c>
    </row>
    <row r="19" spans="1:8" ht="15" customHeight="1">
      <c r="A19" s="5">
        <v>45726</v>
      </c>
      <c r="B19" s="6">
        <v>2491</v>
      </c>
      <c r="C19" s="7" t="s">
        <v>435</v>
      </c>
      <c r="D19" s="6" t="s">
        <v>14</v>
      </c>
      <c r="E19" s="8" t="s">
        <v>84</v>
      </c>
      <c r="F19" s="7" t="s">
        <v>434</v>
      </c>
      <c r="G19" s="7" t="s">
        <v>86</v>
      </c>
      <c r="H19" s="9">
        <v>8075</v>
      </c>
    </row>
    <row r="20" spans="1:8" ht="15" customHeight="1">
      <c r="A20" s="5">
        <v>45733</v>
      </c>
      <c r="B20" s="6">
        <v>2491</v>
      </c>
      <c r="C20" s="7" t="s">
        <v>436</v>
      </c>
      <c r="D20" s="6" t="s">
        <v>14</v>
      </c>
      <c r="E20" s="8" t="s">
        <v>84</v>
      </c>
      <c r="F20" s="7" t="s">
        <v>434</v>
      </c>
      <c r="G20" s="7" t="s">
        <v>86</v>
      </c>
      <c r="H20" s="9">
        <v>9425</v>
      </c>
    </row>
    <row r="21" spans="1:8" ht="15" customHeight="1">
      <c r="A21" s="5">
        <v>45736</v>
      </c>
      <c r="B21" s="6">
        <v>2491</v>
      </c>
      <c r="C21" s="7" t="s">
        <v>437</v>
      </c>
      <c r="D21" s="6" t="s">
        <v>14</v>
      </c>
      <c r="E21" s="8" t="s">
        <v>84</v>
      </c>
      <c r="F21" s="7" t="s">
        <v>434</v>
      </c>
      <c r="G21" s="7" t="s">
        <v>86</v>
      </c>
      <c r="H21" s="9">
        <v>7410</v>
      </c>
    </row>
    <row r="22" spans="1:8" ht="15" customHeight="1">
      <c r="A22" s="5">
        <v>45737</v>
      </c>
      <c r="B22" s="6">
        <v>2528</v>
      </c>
      <c r="C22" s="7" t="s">
        <v>438</v>
      </c>
      <c r="D22" s="6" t="s">
        <v>14</v>
      </c>
      <c r="E22" s="8" t="s">
        <v>439</v>
      </c>
      <c r="F22" s="7" t="s">
        <v>440</v>
      </c>
      <c r="G22" s="7" t="s">
        <v>405</v>
      </c>
      <c r="H22" s="9">
        <v>2260</v>
      </c>
    </row>
    <row r="23" spans="1:8" ht="15" customHeight="1">
      <c r="A23" s="5">
        <v>45740</v>
      </c>
      <c r="B23" s="6">
        <v>2541</v>
      </c>
      <c r="C23" s="7" t="s">
        <v>441</v>
      </c>
      <c r="D23" s="6" t="s">
        <v>14</v>
      </c>
      <c r="E23" s="8" t="s">
        <v>108</v>
      </c>
      <c r="F23" s="7" t="s">
        <v>442</v>
      </c>
      <c r="G23" s="7" t="s">
        <v>139</v>
      </c>
      <c r="H23" s="9">
        <v>2832</v>
      </c>
    </row>
    <row r="24" spans="1:8" ht="15" customHeight="1">
      <c r="A24" s="5">
        <v>45726</v>
      </c>
      <c r="B24" s="6">
        <v>2521</v>
      </c>
      <c r="C24" s="7" t="s">
        <v>443</v>
      </c>
      <c r="D24" s="6" t="s">
        <v>14</v>
      </c>
      <c r="E24" s="8" t="s">
        <v>444</v>
      </c>
      <c r="F24" s="7" t="s">
        <v>445</v>
      </c>
      <c r="G24" s="7" t="s">
        <v>62</v>
      </c>
      <c r="H24" s="9">
        <v>10475.4</v>
      </c>
    </row>
    <row r="25" spans="1:8" ht="15" customHeight="1">
      <c r="A25" s="5">
        <v>45740</v>
      </c>
      <c r="B25" s="6">
        <v>2540</v>
      </c>
      <c r="C25" s="7" t="s">
        <v>446</v>
      </c>
      <c r="D25" s="6" t="s">
        <v>14</v>
      </c>
      <c r="E25" s="8" t="s">
        <v>447</v>
      </c>
      <c r="F25" s="7" t="s">
        <v>47</v>
      </c>
      <c r="G25" s="7" t="s">
        <v>48</v>
      </c>
      <c r="H25" s="9">
        <v>6000</v>
      </c>
    </row>
    <row r="26" spans="1:8" ht="15" customHeight="1">
      <c r="A26" s="5">
        <v>45720</v>
      </c>
      <c r="B26" s="6">
        <v>2499</v>
      </c>
      <c r="C26" s="7" t="s">
        <v>448</v>
      </c>
      <c r="D26" s="6" t="s">
        <v>14</v>
      </c>
      <c r="E26" s="8" t="s">
        <v>449</v>
      </c>
      <c r="F26" s="7" t="s">
        <v>450</v>
      </c>
      <c r="G26" s="7" t="s">
        <v>451</v>
      </c>
      <c r="H26" s="9">
        <v>83090.8</v>
      </c>
    </row>
    <row r="27" spans="1:8" ht="15" customHeight="1">
      <c r="A27" s="5">
        <v>45722</v>
      </c>
      <c r="B27" s="6">
        <v>2499</v>
      </c>
      <c r="C27" s="7" t="s">
        <v>452</v>
      </c>
      <c r="D27" s="6" t="s">
        <v>14</v>
      </c>
      <c r="E27" s="8" t="s">
        <v>449</v>
      </c>
      <c r="F27" s="7" t="s">
        <v>453</v>
      </c>
      <c r="G27" s="7" t="s">
        <v>23</v>
      </c>
      <c r="H27" s="9">
        <v>11682</v>
      </c>
    </row>
    <row r="28" spans="1:8" ht="15" customHeight="1">
      <c r="A28" s="5">
        <v>45733</v>
      </c>
      <c r="B28" s="6">
        <v>2499</v>
      </c>
      <c r="C28" s="7" t="s">
        <v>454</v>
      </c>
      <c r="D28" s="6" t="s">
        <v>14</v>
      </c>
      <c r="E28" s="8" t="s">
        <v>449</v>
      </c>
      <c r="F28" s="7" t="s">
        <v>255</v>
      </c>
      <c r="G28" s="7" t="s">
        <v>21</v>
      </c>
      <c r="H28" s="9">
        <v>12800</v>
      </c>
    </row>
    <row r="29" spans="1:8" ht="15" customHeight="1">
      <c r="A29" s="5">
        <v>45734</v>
      </c>
      <c r="B29" s="6">
        <v>2529</v>
      </c>
      <c r="C29" s="7" t="s">
        <v>455</v>
      </c>
      <c r="D29" s="6" t="s">
        <v>14</v>
      </c>
      <c r="E29" s="8" t="s">
        <v>456</v>
      </c>
      <c r="F29" s="7" t="s">
        <v>457</v>
      </c>
      <c r="G29" s="7" t="s">
        <v>23</v>
      </c>
      <c r="H29" s="9">
        <v>2360</v>
      </c>
    </row>
    <row r="30" spans="1:8" ht="15" customHeight="1">
      <c r="A30" s="5">
        <v>45719</v>
      </c>
      <c r="B30" s="6">
        <v>2489</v>
      </c>
      <c r="C30" s="7" t="s">
        <v>458</v>
      </c>
      <c r="D30" s="6" t="s">
        <v>14</v>
      </c>
      <c r="E30" s="8" t="s">
        <v>459</v>
      </c>
      <c r="F30" s="7" t="s">
        <v>460</v>
      </c>
      <c r="G30" s="7" t="s">
        <v>67</v>
      </c>
      <c r="H30" s="9">
        <v>3150</v>
      </c>
    </row>
    <row r="31" spans="1:8" ht="15" customHeight="1">
      <c r="A31" s="5">
        <v>45727</v>
      </c>
      <c r="B31" s="6">
        <v>2489</v>
      </c>
      <c r="C31" s="7" t="s">
        <v>461</v>
      </c>
      <c r="D31" s="6" t="s">
        <v>14</v>
      </c>
      <c r="E31" s="8" t="s">
        <v>459</v>
      </c>
      <c r="F31" s="7" t="s">
        <v>462</v>
      </c>
      <c r="G31" s="7" t="s">
        <v>67</v>
      </c>
      <c r="H31" s="9">
        <v>2600</v>
      </c>
    </row>
    <row r="32" spans="1:8" ht="15" customHeight="1">
      <c r="A32" s="5">
        <v>45736</v>
      </c>
      <c r="B32" s="6">
        <v>2533</v>
      </c>
      <c r="C32" s="7" t="s">
        <v>463</v>
      </c>
      <c r="D32" s="6" t="s">
        <v>14</v>
      </c>
      <c r="E32" s="8" t="s">
        <v>464</v>
      </c>
      <c r="F32" s="7" t="s">
        <v>465</v>
      </c>
      <c r="G32" s="7" t="s">
        <v>396</v>
      </c>
      <c r="H32" s="9">
        <v>7670</v>
      </c>
    </row>
    <row r="33" spans="1:9" ht="15" customHeight="1">
      <c r="A33" s="5">
        <v>45735</v>
      </c>
      <c r="B33" s="6">
        <v>2518</v>
      </c>
      <c r="C33" s="7" t="s">
        <v>466</v>
      </c>
      <c r="D33" s="6" t="s">
        <v>14</v>
      </c>
      <c r="E33" s="8" t="s">
        <v>467</v>
      </c>
      <c r="F33" s="7" t="s">
        <v>468</v>
      </c>
      <c r="G33" s="7" t="s">
        <v>43</v>
      </c>
      <c r="H33" s="123">
        <v>35000</v>
      </c>
      <c r="I33" s="124"/>
    </row>
    <row r="34" spans="1:9" ht="15" customHeight="1">
      <c r="A34" s="5">
        <v>45727</v>
      </c>
      <c r="B34" s="6">
        <v>2516</v>
      </c>
      <c r="C34" s="7" t="s">
        <v>469</v>
      </c>
      <c r="D34" s="6" t="s">
        <v>14</v>
      </c>
      <c r="E34" s="8" t="s">
        <v>413</v>
      </c>
      <c r="F34" s="7" t="s">
        <v>470</v>
      </c>
      <c r="G34" s="7" t="s">
        <v>471</v>
      </c>
      <c r="H34" s="9">
        <v>27527</v>
      </c>
    </row>
    <row r="35" spans="1:9" ht="15" customHeight="1">
      <c r="A35" s="5">
        <v>45729</v>
      </c>
      <c r="B35" s="6">
        <v>2527</v>
      </c>
      <c r="C35" s="7" t="s">
        <v>472</v>
      </c>
      <c r="D35" s="6" t="s">
        <v>14</v>
      </c>
      <c r="E35" s="8" t="s">
        <v>287</v>
      </c>
      <c r="F35" s="7" t="s">
        <v>473</v>
      </c>
      <c r="G35" s="7" t="s">
        <v>289</v>
      </c>
      <c r="H35" s="9">
        <v>6500</v>
      </c>
    </row>
    <row r="36" spans="1:9" ht="15" customHeight="1">
      <c r="A36" s="5">
        <v>45737</v>
      </c>
      <c r="B36" s="6">
        <v>2526</v>
      </c>
      <c r="C36" s="7" t="s">
        <v>474</v>
      </c>
      <c r="D36" s="6" t="s">
        <v>14</v>
      </c>
      <c r="E36" s="8" t="s">
        <v>475</v>
      </c>
      <c r="F36" s="7" t="s">
        <v>476</v>
      </c>
      <c r="G36" s="7" t="s">
        <v>477</v>
      </c>
      <c r="H36" s="9">
        <v>7000</v>
      </c>
    </row>
    <row r="37" spans="1:9" ht="15" customHeight="1">
      <c r="A37" s="5">
        <v>45721</v>
      </c>
      <c r="B37" s="6">
        <v>2510</v>
      </c>
      <c r="C37" s="7" t="s">
        <v>478</v>
      </c>
      <c r="D37" s="6" t="s">
        <v>14</v>
      </c>
      <c r="E37" s="8" t="s">
        <v>423</v>
      </c>
      <c r="F37" s="7" t="s">
        <v>434</v>
      </c>
      <c r="G37" s="7" t="s">
        <v>479</v>
      </c>
      <c r="H37" s="9">
        <v>43052.5</v>
      </c>
    </row>
    <row r="38" spans="1:9" ht="15" customHeight="1">
      <c r="A38" s="5">
        <v>45736</v>
      </c>
      <c r="B38" s="6">
        <v>2510</v>
      </c>
      <c r="C38" s="7" t="s">
        <v>480</v>
      </c>
      <c r="D38" s="6" t="s">
        <v>14</v>
      </c>
      <c r="E38" s="8" t="s">
        <v>423</v>
      </c>
      <c r="F38" s="7" t="s">
        <v>434</v>
      </c>
      <c r="G38" s="7" t="s">
        <v>67</v>
      </c>
      <c r="H38" s="9">
        <v>39465.39</v>
      </c>
    </row>
    <row r="39" spans="1:9" ht="15" customHeight="1">
      <c r="A39" s="5">
        <v>45723</v>
      </c>
      <c r="B39" s="6">
        <v>2513</v>
      </c>
      <c r="C39" s="7" t="s">
        <v>481</v>
      </c>
      <c r="D39" s="6" t="s">
        <v>14</v>
      </c>
      <c r="E39" s="8" t="s">
        <v>482</v>
      </c>
      <c r="F39" s="7" t="s">
        <v>483</v>
      </c>
      <c r="G39" s="7" t="s">
        <v>274</v>
      </c>
      <c r="H39" s="9">
        <v>37914.879999999997</v>
      </c>
    </row>
    <row r="40" spans="1:9" ht="15" customHeight="1">
      <c r="A40" s="5">
        <v>45717</v>
      </c>
      <c r="B40" s="6">
        <v>2494</v>
      </c>
      <c r="C40" s="7" t="s">
        <v>484</v>
      </c>
      <c r="D40" s="6" t="s">
        <v>14</v>
      </c>
      <c r="E40" s="8" t="s">
        <v>165</v>
      </c>
      <c r="F40" s="7" t="s">
        <v>377</v>
      </c>
      <c r="G40" s="7" t="s">
        <v>378</v>
      </c>
      <c r="H40" s="9">
        <v>32062</v>
      </c>
    </row>
    <row r="41" spans="1:9" ht="15" customHeight="1">
      <c r="A41" s="5">
        <v>45729</v>
      </c>
      <c r="B41" s="6">
        <v>2534</v>
      </c>
      <c r="C41" s="7" t="s">
        <v>485</v>
      </c>
      <c r="D41" s="6" t="s">
        <v>14</v>
      </c>
      <c r="E41" s="8" t="s">
        <v>486</v>
      </c>
      <c r="F41" s="7" t="s">
        <v>487</v>
      </c>
      <c r="G41" s="7" t="s">
        <v>488</v>
      </c>
      <c r="H41" s="9">
        <v>24113</v>
      </c>
    </row>
    <row r="42" spans="1:9" ht="15" customHeight="1">
      <c r="A42" s="5">
        <v>45717</v>
      </c>
      <c r="B42" s="6">
        <v>2490</v>
      </c>
      <c r="C42" s="7" t="s">
        <v>489</v>
      </c>
      <c r="D42" s="6" t="s">
        <v>14</v>
      </c>
      <c r="E42" s="8" t="s">
        <v>486</v>
      </c>
      <c r="F42" s="7" t="s">
        <v>490</v>
      </c>
      <c r="G42" s="7" t="s">
        <v>139</v>
      </c>
      <c r="H42" s="9">
        <v>8055</v>
      </c>
    </row>
    <row r="43" spans="1:9" ht="15" customHeight="1">
      <c r="A43" s="5">
        <v>45717</v>
      </c>
      <c r="B43" s="6">
        <v>2490</v>
      </c>
      <c r="C43" s="7" t="s">
        <v>491</v>
      </c>
      <c r="D43" s="6" t="s">
        <v>14</v>
      </c>
      <c r="E43" s="8" t="s">
        <v>486</v>
      </c>
      <c r="F43" s="7" t="s">
        <v>492</v>
      </c>
      <c r="G43" s="7" t="s">
        <v>493</v>
      </c>
      <c r="H43" s="9">
        <v>13341</v>
      </c>
    </row>
    <row r="44" spans="1:9" ht="15" customHeight="1">
      <c r="A44" s="5">
        <v>45841</v>
      </c>
      <c r="B44" s="6">
        <v>2490</v>
      </c>
      <c r="C44" s="7" t="s">
        <v>494</v>
      </c>
      <c r="D44" s="6" t="s">
        <v>14</v>
      </c>
      <c r="E44" s="8" t="s">
        <v>486</v>
      </c>
      <c r="F44" s="7" t="s">
        <v>495</v>
      </c>
      <c r="G44" s="7" t="s">
        <v>496</v>
      </c>
      <c r="H44" s="9">
        <v>93845</v>
      </c>
    </row>
    <row r="45" spans="1:9" ht="15" customHeight="1">
      <c r="A45" s="5" t="s">
        <v>497</v>
      </c>
      <c r="B45" s="6">
        <v>2534</v>
      </c>
      <c r="C45" s="7" t="s">
        <v>498</v>
      </c>
      <c r="D45" s="6" t="s">
        <v>14</v>
      </c>
      <c r="E45" s="8" t="s">
        <v>499</v>
      </c>
      <c r="F45" s="7" t="s">
        <v>500</v>
      </c>
      <c r="G45" s="7" t="s">
        <v>23</v>
      </c>
      <c r="H45" s="9">
        <v>28887.81</v>
      </c>
    </row>
    <row r="46" spans="1:9" ht="15" customHeight="1">
      <c r="A46" s="5">
        <v>45719</v>
      </c>
      <c r="B46" s="6">
        <v>2492</v>
      </c>
      <c r="C46" s="7" t="s">
        <v>501</v>
      </c>
      <c r="D46" s="6" t="s">
        <v>14</v>
      </c>
      <c r="E46" s="8" t="s">
        <v>151</v>
      </c>
      <c r="F46" s="7" t="s">
        <v>502</v>
      </c>
      <c r="G46" s="7" t="s">
        <v>153</v>
      </c>
      <c r="H46" s="9">
        <v>7718</v>
      </c>
    </row>
    <row r="47" spans="1:9" ht="15" customHeight="1">
      <c r="A47" s="5">
        <v>45719</v>
      </c>
      <c r="B47" s="6">
        <v>2492</v>
      </c>
      <c r="C47" s="7" t="s">
        <v>503</v>
      </c>
      <c r="D47" s="6" t="s">
        <v>14</v>
      </c>
      <c r="E47" s="8" t="s">
        <v>151</v>
      </c>
      <c r="F47" s="7" t="s">
        <v>504</v>
      </c>
      <c r="G47" s="7" t="s">
        <v>153</v>
      </c>
      <c r="H47" s="9">
        <v>4185</v>
      </c>
    </row>
    <row r="48" spans="1:9" ht="15" customHeight="1">
      <c r="A48" s="5">
        <v>45734</v>
      </c>
      <c r="B48" s="6">
        <v>2492</v>
      </c>
      <c r="C48" s="7" t="s">
        <v>505</v>
      </c>
      <c r="D48" s="6" t="s">
        <v>14</v>
      </c>
      <c r="E48" s="8" t="s">
        <v>151</v>
      </c>
      <c r="F48" s="7" t="s">
        <v>504</v>
      </c>
      <c r="G48" s="7" t="s">
        <v>153</v>
      </c>
      <c r="H48" s="9">
        <v>4092</v>
      </c>
    </row>
    <row r="49" spans="1:8" ht="15" customHeight="1">
      <c r="A49" s="5">
        <v>45734</v>
      </c>
      <c r="B49" s="6">
        <v>2492</v>
      </c>
      <c r="C49" s="7" t="s">
        <v>506</v>
      </c>
      <c r="D49" s="6" t="s">
        <v>14</v>
      </c>
      <c r="E49" s="8" t="s">
        <v>151</v>
      </c>
      <c r="F49" s="7" t="s">
        <v>502</v>
      </c>
      <c r="G49" s="7" t="s">
        <v>153</v>
      </c>
      <c r="H49" s="9">
        <v>7718</v>
      </c>
    </row>
    <row r="50" spans="1:8" ht="15" customHeight="1">
      <c r="A50" s="5">
        <v>45741</v>
      </c>
      <c r="B50" s="6">
        <v>2530</v>
      </c>
      <c r="C50" s="7" t="s">
        <v>507</v>
      </c>
      <c r="D50" s="6" t="s">
        <v>14</v>
      </c>
      <c r="E50" s="8" t="s">
        <v>96</v>
      </c>
      <c r="F50" s="7" t="s">
        <v>457</v>
      </c>
      <c r="G50" s="7" t="s">
        <v>23</v>
      </c>
      <c r="H50" s="9">
        <v>33600.5</v>
      </c>
    </row>
    <row r="51" spans="1:8" ht="15" customHeight="1">
      <c r="A51" s="5">
        <v>45718</v>
      </c>
      <c r="B51" s="6">
        <v>2493</v>
      </c>
      <c r="C51" s="7" t="s">
        <v>508</v>
      </c>
      <c r="D51" s="6" t="s">
        <v>14</v>
      </c>
      <c r="E51" s="8" t="s">
        <v>509</v>
      </c>
      <c r="F51" s="7" t="s">
        <v>510</v>
      </c>
      <c r="G51" s="7" t="s">
        <v>93</v>
      </c>
      <c r="H51" s="9">
        <v>18000</v>
      </c>
    </row>
    <row r="52" spans="1:8" ht="15" customHeight="1">
      <c r="A52" s="5">
        <v>45722</v>
      </c>
      <c r="B52" s="6">
        <v>2493</v>
      </c>
      <c r="C52" s="7" t="s">
        <v>511</v>
      </c>
      <c r="D52" s="6" t="s">
        <v>14</v>
      </c>
      <c r="E52" s="8" t="s">
        <v>509</v>
      </c>
      <c r="F52" s="7" t="s">
        <v>510</v>
      </c>
      <c r="G52" s="7" t="s">
        <v>93</v>
      </c>
      <c r="H52" s="9">
        <v>14400</v>
      </c>
    </row>
    <row r="53" spans="1:8" ht="15" customHeight="1">
      <c r="A53" s="5">
        <v>45722</v>
      </c>
      <c r="B53" s="6">
        <v>2493</v>
      </c>
      <c r="C53" s="7" t="s">
        <v>511</v>
      </c>
      <c r="D53" s="6" t="s">
        <v>14</v>
      </c>
      <c r="E53" s="8" t="s">
        <v>509</v>
      </c>
      <c r="F53" s="7" t="s">
        <v>510</v>
      </c>
      <c r="G53" s="7" t="s">
        <v>93</v>
      </c>
      <c r="H53" s="9">
        <v>700</v>
      </c>
    </row>
    <row r="54" spans="1:8" ht="15" customHeight="1">
      <c r="A54" s="5">
        <v>45724</v>
      </c>
      <c r="B54" s="6">
        <v>2493</v>
      </c>
      <c r="C54" s="7" t="s">
        <v>512</v>
      </c>
      <c r="D54" s="6" t="s">
        <v>14</v>
      </c>
      <c r="E54" s="8" t="s">
        <v>509</v>
      </c>
      <c r="F54" s="7" t="s">
        <v>510</v>
      </c>
      <c r="G54" s="7" t="s">
        <v>93</v>
      </c>
      <c r="H54" s="9">
        <v>18000</v>
      </c>
    </row>
    <row r="55" spans="1:8" ht="15" customHeight="1">
      <c r="A55" s="5">
        <v>45727</v>
      </c>
      <c r="B55" s="6">
        <v>2493</v>
      </c>
      <c r="C55" s="7" t="s">
        <v>513</v>
      </c>
      <c r="D55" s="6" t="s">
        <v>14</v>
      </c>
      <c r="E55" s="8" t="s">
        <v>509</v>
      </c>
      <c r="F55" s="7" t="s">
        <v>510</v>
      </c>
      <c r="G55" s="7" t="s">
        <v>93</v>
      </c>
      <c r="H55" s="9">
        <v>15600</v>
      </c>
    </row>
    <row r="56" spans="1:8" ht="15" customHeight="1">
      <c r="A56" s="5">
        <v>45731</v>
      </c>
      <c r="B56" s="6">
        <v>2493</v>
      </c>
      <c r="C56" s="7" t="s">
        <v>514</v>
      </c>
      <c r="D56" s="6" t="s">
        <v>14</v>
      </c>
      <c r="E56" s="8" t="s">
        <v>509</v>
      </c>
      <c r="F56" s="7" t="s">
        <v>510</v>
      </c>
      <c r="G56" s="7" t="s">
        <v>93</v>
      </c>
      <c r="H56" s="9">
        <v>18000</v>
      </c>
    </row>
    <row r="57" spans="1:8" ht="15" customHeight="1">
      <c r="A57" s="5">
        <v>45740</v>
      </c>
      <c r="B57" s="6">
        <v>2493</v>
      </c>
      <c r="C57" s="7" t="s">
        <v>515</v>
      </c>
      <c r="D57" s="6" t="s">
        <v>14</v>
      </c>
      <c r="E57" s="8" t="s">
        <v>509</v>
      </c>
      <c r="F57" s="7" t="s">
        <v>510</v>
      </c>
      <c r="G57" s="7" t="s">
        <v>93</v>
      </c>
      <c r="H57" s="9">
        <v>21600</v>
      </c>
    </row>
    <row r="58" spans="1:8" ht="15" customHeight="1">
      <c r="A58" s="5">
        <v>45720</v>
      </c>
      <c r="B58" s="6">
        <v>2495</v>
      </c>
      <c r="C58" s="7" t="s">
        <v>516</v>
      </c>
      <c r="D58" s="6" t="s">
        <v>14</v>
      </c>
      <c r="E58" s="8" t="s">
        <v>370</v>
      </c>
      <c r="F58" s="7" t="s">
        <v>517</v>
      </c>
      <c r="G58" s="7" t="s">
        <v>180</v>
      </c>
      <c r="H58" s="9">
        <v>33799.370000000003</v>
      </c>
    </row>
    <row r="59" spans="1:8" ht="15" customHeight="1">
      <c r="A59" s="5">
        <v>45736</v>
      </c>
      <c r="B59" s="6">
        <v>2531</v>
      </c>
      <c r="C59" s="7" t="s">
        <v>518</v>
      </c>
      <c r="D59" s="6" t="s">
        <v>14</v>
      </c>
      <c r="E59" s="8" t="s">
        <v>519</v>
      </c>
      <c r="F59" s="7" t="s">
        <v>457</v>
      </c>
      <c r="G59" s="7" t="s">
        <v>23</v>
      </c>
      <c r="H59" s="9">
        <v>13688</v>
      </c>
    </row>
    <row r="60" spans="1:8" ht="15" customHeight="1">
      <c r="A60" s="5">
        <v>45717</v>
      </c>
      <c r="B60" s="6">
        <v>2488</v>
      </c>
      <c r="C60" s="7" t="s">
        <v>520</v>
      </c>
      <c r="D60" s="6" t="s">
        <v>14</v>
      </c>
      <c r="E60" s="8" t="s">
        <v>521</v>
      </c>
      <c r="F60" s="7" t="s">
        <v>522</v>
      </c>
      <c r="G60" s="7" t="s">
        <v>523</v>
      </c>
      <c r="H60" s="9">
        <v>32267.58</v>
      </c>
    </row>
    <row r="61" spans="1:8" ht="15" customHeight="1">
      <c r="A61" s="5">
        <v>45811</v>
      </c>
      <c r="B61" s="6">
        <v>2488</v>
      </c>
      <c r="C61" s="7" t="s">
        <v>524</v>
      </c>
      <c r="D61" s="6" t="s">
        <v>14</v>
      </c>
      <c r="E61" s="8" t="s">
        <v>521</v>
      </c>
      <c r="F61" s="7" t="s">
        <v>525</v>
      </c>
      <c r="G61" s="7" t="s">
        <v>526</v>
      </c>
      <c r="H61" s="9">
        <v>27769.9</v>
      </c>
    </row>
    <row r="62" spans="1:8" ht="20.25" customHeight="1">
      <c r="A62" s="5">
        <v>45743</v>
      </c>
      <c r="B62" s="6">
        <v>2543</v>
      </c>
      <c r="C62" s="7" t="s">
        <v>527</v>
      </c>
      <c r="D62" s="6" t="s">
        <v>14</v>
      </c>
      <c r="E62" s="8" t="s">
        <v>370</v>
      </c>
      <c r="F62" s="7" t="s">
        <v>528</v>
      </c>
      <c r="G62" s="7" t="s">
        <v>177</v>
      </c>
      <c r="H62" s="9">
        <v>6110</v>
      </c>
    </row>
    <row r="63" spans="1:8" ht="15" customHeight="1">
      <c r="A63" s="5">
        <v>45740</v>
      </c>
      <c r="B63" s="6">
        <v>2542</v>
      </c>
      <c r="C63" s="7" t="s">
        <v>529</v>
      </c>
      <c r="D63" s="6" t="s">
        <v>14</v>
      </c>
      <c r="E63" s="8" t="s">
        <v>530</v>
      </c>
      <c r="F63" s="7" t="s">
        <v>500</v>
      </c>
      <c r="G63" s="7" t="s">
        <v>23</v>
      </c>
      <c r="H63" s="9">
        <v>22100</v>
      </c>
    </row>
    <row r="64" spans="1:8" ht="15" customHeight="1">
      <c r="A64" s="5">
        <v>45740</v>
      </c>
      <c r="B64" s="6">
        <v>2535</v>
      </c>
      <c r="C64" s="7" t="s">
        <v>531</v>
      </c>
      <c r="D64" s="6" t="s">
        <v>14</v>
      </c>
      <c r="E64" s="8" t="s">
        <v>359</v>
      </c>
      <c r="F64" s="7" t="s">
        <v>500</v>
      </c>
      <c r="G64" s="7" t="s">
        <v>23</v>
      </c>
      <c r="H64" s="9">
        <v>22327.5</v>
      </c>
    </row>
    <row r="65" spans="1:8" ht="15" customHeight="1">
      <c r="A65" s="5">
        <v>45811</v>
      </c>
      <c r="B65" s="6">
        <v>2512</v>
      </c>
      <c r="C65" s="7" t="s">
        <v>532</v>
      </c>
      <c r="D65" s="6" t="s">
        <v>14</v>
      </c>
      <c r="E65" s="8" t="s">
        <v>533</v>
      </c>
      <c r="F65" s="7" t="s">
        <v>97</v>
      </c>
      <c r="G65" s="7" t="s">
        <v>23</v>
      </c>
      <c r="H65" s="9">
        <v>78038.12</v>
      </c>
    </row>
    <row r="66" spans="1:8" ht="15" customHeight="1">
      <c r="A66" s="5">
        <v>45933</v>
      </c>
      <c r="B66" s="6">
        <v>2520</v>
      </c>
      <c r="C66" s="7" t="s">
        <v>534</v>
      </c>
      <c r="D66" s="6" t="s">
        <v>14</v>
      </c>
      <c r="E66" s="8" t="s">
        <v>535</v>
      </c>
      <c r="F66" s="7" t="s">
        <v>78</v>
      </c>
      <c r="G66" s="7" t="s">
        <v>302</v>
      </c>
      <c r="H66" s="9">
        <v>26025.71</v>
      </c>
    </row>
    <row r="67" spans="1:8" ht="15" customHeight="1">
      <c r="A67" s="5" t="s">
        <v>536</v>
      </c>
      <c r="B67" s="6">
        <v>2525</v>
      </c>
      <c r="C67" s="7" t="s">
        <v>537</v>
      </c>
      <c r="D67" s="6" t="s">
        <v>14</v>
      </c>
      <c r="E67" s="8" t="s">
        <v>165</v>
      </c>
      <c r="F67" s="7" t="s">
        <v>538</v>
      </c>
      <c r="G67" s="7" t="s">
        <v>169</v>
      </c>
      <c r="H67" s="9">
        <v>121880</v>
      </c>
    </row>
    <row r="68" spans="1:8" ht="15" customHeight="1">
      <c r="A68" s="5" t="s">
        <v>539</v>
      </c>
      <c r="B68" s="6">
        <v>2489</v>
      </c>
      <c r="C68" s="7" t="s">
        <v>540</v>
      </c>
      <c r="D68" s="6" t="s">
        <v>14</v>
      </c>
      <c r="E68" s="8" t="s">
        <v>541</v>
      </c>
      <c r="F68" s="7" t="s">
        <v>542</v>
      </c>
      <c r="G68" s="7" t="s">
        <v>67</v>
      </c>
      <c r="H68" s="9">
        <v>4275</v>
      </c>
    </row>
    <row r="69" spans="1:8" ht="15" customHeight="1">
      <c r="A69" s="5">
        <v>45750</v>
      </c>
      <c r="B69" s="6">
        <v>2503</v>
      </c>
      <c r="C69" s="7" t="s">
        <v>543</v>
      </c>
      <c r="D69" s="6" t="s">
        <v>14</v>
      </c>
      <c r="E69" s="8" t="s">
        <v>50</v>
      </c>
      <c r="F69" s="7" t="s">
        <v>32</v>
      </c>
      <c r="G69" s="7" t="s">
        <v>33</v>
      </c>
      <c r="H69" s="9">
        <v>8560</v>
      </c>
    </row>
    <row r="70" spans="1:8" ht="15" customHeight="1">
      <c r="A70" s="5">
        <v>45719</v>
      </c>
      <c r="B70" s="6">
        <v>2496</v>
      </c>
      <c r="C70" s="7" t="s">
        <v>544</v>
      </c>
      <c r="D70" s="6" t="s">
        <v>14</v>
      </c>
      <c r="E70" s="8" t="s">
        <v>293</v>
      </c>
      <c r="F70" s="7" t="s">
        <v>20</v>
      </c>
      <c r="G70" s="7" t="s">
        <v>21</v>
      </c>
      <c r="H70" s="9">
        <v>53550</v>
      </c>
    </row>
    <row r="71" spans="1:8" ht="15" customHeight="1">
      <c r="A71" s="5">
        <v>45750</v>
      </c>
      <c r="B71" s="6">
        <v>2504</v>
      </c>
      <c r="C71" s="7" t="s">
        <v>545</v>
      </c>
      <c r="D71" s="6" t="s">
        <v>14</v>
      </c>
      <c r="E71" s="8" t="s">
        <v>546</v>
      </c>
      <c r="F71" s="7" t="s">
        <v>32</v>
      </c>
      <c r="G71" s="7" t="s">
        <v>33</v>
      </c>
      <c r="H71" s="9">
        <v>21457.07</v>
      </c>
    </row>
    <row r="72" spans="1:8" ht="15" customHeight="1">
      <c r="A72" s="5">
        <v>45780</v>
      </c>
      <c r="B72" s="6">
        <v>2508</v>
      </c>
      <c r="C72" s="7" t="s">
        <v>547</v>
      </c>
      <c r="D72" s="6" t="s">
        <v>14</v>
      </c>
      <c r="E72" s="8" t="s">
        <v>325</v>
      </c>
      <c r="F72" s="7" t="s">
        <v>32</v>
      </c>
      <c r="G72" s="7" t="s">
        <v>33</v>
      </c>
      <c r="H72" s="9">
        <v>27060</v>
      </c>
    </row>
    <row r="73" spans="1:8" ht="15" customHeight="1">
      <c r="A73" s="5" t="s">
        <v>548</v>
      </c>
      <c r="B73" s="6">
        <v>2502</v>
      </c>
      <c r="C73" s="7" t="s">
        <v>549</v>
      </c>
      <c r="D73" s="6" t="s">
        <v>14</v>
      </c>
      <c r="E73" s="8" t="s">
        <v>27</v>
      </c>
      <c r="F73" s="7" t="s">
        <v>32</v>
      </c>
      <c r="G73" s="7" t="s">
        <v>33</v>
      </c>
      <c r="H73" s="9">
        <v>17823.78</v>
      </c>
    </row>
    <row r="74" spans="1:8" ht="15" customHeight="1">
      <c r="A74" s="5">
        <v>45811</v>
      </c>
      <c r="B74" s="6">
        <v>2501</v>
      </c>
      <c r="C74" s="7" t="s">
        <v>550</v>
      </c>
      <c r="D74" s="6" t="s">
        <v>14</v>
      </c>
      <c r="E74" s="8" t="s">
        <v>31</v>
      </c>
      <c r="F74" s="7" t="s">
        <v>32</v>
      </c>
      <c r="G74" s="7" t="s">
        <v>33</v>
      </c>
      <c r="H74" s="9">
        <v>227709.24</v>
      </c>
    </row>
    <row r="75" spans="1:8" ht="15" customHeight="1">
      <c r="A75" s="5" t="s">
        <v>551</v>
      </c>
      <c r="B75" s="6">
        <v>2501</v>
      </c>
      <c r="C75" s="7" t="s">
        <v>552</v>
      </c>
      <c r="D75" s="6" t="s">
        <v>14</v>
      </c>
      <c r="E75" s="8" t="s">
        <v>31</v>
      </c>
      <c r="F75" s="7" t="s">
        <v>32</v>
      </c>
      <c r="G75" s="7" t="s">
        <v>33</v>
      </c>
      <c r="H75" s="9">
        <v>4987.47</v>
      </c>
    </row>
    <row r="76" spans="1:8" ht="15" customHeight="1">
      <c r="A76" s="5">
        <v>45750</v>
      </c>
      <c r="B76" s="6">
        <v>2507</v>
      </c>
      <c r="C76" s="7" t="s">
        <v>553</v>
      </c>
      <c r="D76" s="6" t="s">
        <v>14</v>
      </c>
      <c r="E76" s="8" t="s">
        <v>554</v>
      </c>
      <c r="F76" s="7" t="s">
        <v>555</v>
      </c>
      <c r="G76" s="7" t="s">
        <v>451</v>
      </c>
      <c r="H76" s="9">
        <v>3954.7</v>
      </c>
    </row>
    <row r="77" spans="1:8" ht="15" customHeight="1">
      <c r="A77" s="5">
        <v>45720</v>
      </c>
      <c r="B77" s="6">
        <v>2506</v>
      </c>
      <c r="C77" s="7" t="s">
        <v>556</v>
      </c>
      <c r="D77" s="6" t="s">
        <v>14</v>
      </c>
      <c r="E77" s="8" t="s">
        <v>557</v>
      </c>
      <c r="F77" s="7" t="s">
        <v>555</v>
      </c>
      <c r="G77" s="7" t="s">
        <v>451</v>
      </c>
      <c r="H77" s="9">
        <v>24100</v>
      </c>
    </row>
    <row r="78" spans="1:8" ht="15" customHeight="1">
      <c r="A78" s="5">
        <v>45904</v>
      </c>
      <c r="B78" s="6">
        <v>2506</v>
      </c>
      <c r="C78" s="7" t="s">
        <v>558</v>
      </c>
      <c r="D78" s="6" t="s">
        <v>14</v>
      </c>
      <c r="E78" s="8" t="s">
        <v>557</v>
      </c>
      <c r="F78" s="7" t="s">
        <v>20</v>
      </c>
      <c r="G78" s="7" t="s">
        <v>21</v>
      </c>
      <c r="H78" s="9">
        <v>4500</v>
      </c>
    </row>
    <row r="79" spans="1:8" ht="15" customHeight="1">
      <c r="A79" s="5">
        <v>45750</v>
      </c>
      <c r="B79" s="6">
        <v>2500</v>
      </c>
      <c r="C79" s="7" t="s">
        <v>559</v>
      </c>
      <c r="D79" s="6" t="s">
        <v>14</v>
      </c>
      <c r="E79" s="8" t="s">
        <v>115</v>
      </c>
      <c r="F79" s="7" t="s">
        <v>97</v>
      </c>
      <c r="G79" s="7" t="s">
        <v>23</v>
      </c>
      <c r="H79" s="9">
        <v>9192.2000000000007</v>
      </c>
    </row>
    <row r="80" spans="1:8" ht="15" customHeight="1">
      <c r="A80" s="5">
        <v>45750</v>
      </c>
      <c r="B80" s="6">
        <v>2498</v>
      </c>
      <c r="C80" s="7" t="s">
        <v>560</v>
      </c>
      <c r="D80" s="6" t="s">
        <v>14</v>
      </c>
      <c r="E80" s="8" t="s">
        <v>106</v>
      </c>
      <c r="F80" s="7" t="s">
        <v>20</v>
      </c>
      <c r="G80" s="7" t="s">
        <v>21</v>
      </c>
      <c r="H80" s="9">
        <v>4500</v>
      </c>
    </row>
    <row r="81" spans="1:9" ht="15" customHeight="1">
      <c r="A81" s="5">
        <v>45750</v>
      </c>
      <c r="B81" s="6">
        <v>2509</v>
      </c>
      <c r="C81" s="7" t="s">
        <v>561</v>
      </c>
      <c r="D81" s="6" t="s">
        <v>14</v>
      </c>
      <c r="E81" s="8" t="s">
        <v>562</v>
      </c>
      <c r="F81" s="7" t="s">
        <v>20</v>
      </c>
      <c r="G81" s="7" t="s">
        <v>21</v>
      </c>
      <c r="H81" s="9">
        <v>33251</v>
      </c>
    </row>
    <row r="82" spans="1:9" ht="15" customHeight="1">
      <c r="A82" s="5" t="s">
        <v>536</v>
      </c>
      <c r="B82" s="6">
        <v>2509</v>
      </c>
      <c r="C82" s="7" t="s">
        <v>563</v>
      </c>
      <c r="D82" s="6" t="s">
        <v>14</v>
      </c>
      <c r="E82" s="8" t="s">
        <v>562</v>
      </c>
      <c r="F82" s="7" t="s">
        <v>20</v>
      </c>
      <c r="G82" s="7" t="s">
        <v>21</v>
      </c>
      <c r="H82" s="9">
        <v>38503.919999999998</v>
      </c>
    </row>
    <row r="83" spans="1:9" ht="15" customHeight="1">
      <c r="A83" s="5">
        <v>45994</v>
      </c>
      <c r="B83" s="6">
        <v>2517</v>
      </c>
      <c r="C83" s="7" t="s">
        <v>564</v>
      </c>
      <c r="D83" s="6" t="s">
        <v>14</v>
      </c>
      <c r="E83" s="8" t="s">
        <v>565</v>
      </c>
      <c r="F83" s="7" t="s">
        <v>555</v>
      </c>
      <c r="G83" s="7" t="s">
        <v>451</v>
      </c>
      <c r="H83" s="9">
        <v>29101.8</v>
      </c>
    </row>
    <row r="84" spans="1:9" ht="15" hidden="1" customHeight="1">
      <c r="A84" s="5"/>
      <c r="B84" s="6"/>
      <c r="C84" s="7"/>
      <c r="D84" s="6"/>
      <c r="E84" s="8"/>
      <c r="F84" s="7"/>
      <c r="G84" s="7"/>
      <c r="H84" s="13"/>
    </row>
    <row r="85" spans="1:9" ht="15" hidden="1" customHeight="1">
      <c r="A85" s="5"/>
      <c r="B85" s="6"/>
      <c r="C85" s="7"/>
      <c r="D85" s="6"/>
      <c r="E85" s="8"/>
      <c r="F85" s="7"/>
      <c r="G85" s="7"/>
      <c r="H85" s="13"/>
    </row>
    <row r="86" spans="1:9" ht="15" customHeight="1">
      <c r="A86" s="62"/>
      <c r="H86" s="125"/>
    </row>
    <row r="87" spans="1:9" ht="15" customHeight="1">
      <c r="A87" s="62"/>
      <c r="H87" s="125"/>
    </row>
    <row r="88" spans="1:9" ht="15" customHeight="1">
      <c r="A88" s="62"/>
      <c r="H88" s="125"/>
    </row>
    <row r="89" spans="1:9" ht="15" customHeight="1">
      <c r="A89" s="62"/>
      <c r="H89" s="125"/>
    </row>
    <row r="90" spans="1:9" ht="15.75">
      <c r="A90" s="20"/>
      <c r="B90" s="20"/>
      <c r="C90" s="21"/>
      <c r="D90" s="46" t="s">
        <v>188</v>
      </c>
      <c r="E90" s="22"/>
      <c r="F90" s="64" t="s">
        <v>189</v>
      </c>
      <c r="G90" s="64"/>
      <c r="H90" s="65">
        <f>SUBTOTAL(9,H7:H85)</f>
        <v>1931329.95</v>
      </c>
      <c r="I90" s="124"/>
    </row>
    <row r="91" spans="1:9" ht="15.75">
      <c r="A91" s="20"/>
      <c r="B91" s="20"/>
      <c r="C91" s="21"/>
      <c r="D91" s="46"/>
      <c r="E91" s="22"/>
      <c r="F91" s="64"/>
      <c r="G91" s="64"/>
      <c r="H91" s="65"/>
      <c r="I91" s="124"/>
    </row>
    <row r="92" spans="1:9" ht="15.75">
      <c r="A92" s="66" t="s">
        <v>190</v>
      </c>
      <c r="B92" s="66"/>
      <c r="C92" s="25"/>
      <c r="D92" s="21" t="s">
        <v>191</v>
      </c>
      <c r="E92" s="26"/>
      <c r="G92" s="67"/>
      <c r="H92" s="29"/>
      <c r="I92" s="127"/>
    </row>
    <row r="93" spans="1:9" ht="15.75">
      <c r="A93" s="68" t="s">
        <v>177</v>
      </c>
      <c r="B93" s="94">
        <v>6110</v>
      </c>
      <c r="C93" s="32"/>
      <c r="D93" s="21" t="s">
        <v>193</v>
      </c>
      <c r="E93" s="26"/>
      <c r="F93" s="27"/>
      <c r="G93" s="27"/>
      <c r="H93" s="29"/>
    </row>
    <row r="94" spans="1:9" ht="15.75">
      <c r="A94" s="68" t="s">
        <v>180</v>
      </c>
      <c r="B94" s="94">
        <v>33799.370000000003</v>
      </c>
      <c r="C94" s="33"/>
      <c r="D94" s="21"/>
      <c r="E94" s="26"/>
      <c r="F94" s="37" t="s">
        <v>195</v>
      </c>
      <c r="G94" s="27"/>
      <c r="H94" s="29"/>
    </row>
    <row r="95" spans="1:9" ht="15.75">
      <c r="A95" s="68" t="s">
        <v>48</v>
      </c>
      <c r="B95" s="94">
        <v>6000</v>
      </c>
      <c r="C95" s="33"/>
      <c r="D95" s="21" t="s">
        <v>197</v>
      </c>
      <c r="E95" s="26"/>
      <c r="F95" s="39" t="s">
        <v>198</v>
      </c>
      <c r="G95" s="39" t="s">
        <v>199</v>
      </c>
      <c r="H95" s="40" t="s">
        <v>200</v>
      </c>
    </row>
    <row r="96" spans="1:9" ht="15.75">
      <c r="A96" s="68" t="s">
        <v>307</v>
      </c>
      <c r="B96" s="94">
        <v>8900</v>
      </c>
      <c r="C96" s="35"/>
      <c r="D96" s="21" t="s">
        <v>202</v>
      </c>
      <c r="E96" s="26"/>
      <c r="F96" s="41" t="s">
        <v>203</v>
      </c>
      <c r="G96" s="41">
        <v>52</v>
      </c>
      <c r="H96" s="42">
        <v>1931329.95</v>
      </c>
    </row>
    <row r="97" spans="1:8" ht="15.75">
      <c r="A97" s="68" t="s">
        <v>38</v>
      </c>
      <c r="B97" s="94">
        <v>5000</v>
      </c>
      <c r="C97" s="35"/>
      <c r="D97" s="21" t="s">
        <v>197</v>
      </c>
      <c r="E97" s="26"/>
      <c r="F97" s="41" t="s">
        <v>205</v>
      </c>
      <c r="G97" s="41"/>
      <c r="H97" s="43"/>
    </row>
    <row r="98" spans="1:8" ht="15.75">
      <c r="A98" s="68" t="s">
        <v>289</v>
      </c>
      <c r="B98" s="94">
        <v>6500</v>
      </c>
      <c r="C98" s="35"/>
      <c r="D98" s="21"/>
      <c r="E98" s="26"/>
      <c r="F98" s="41" t="s">
        <v>207</v>
      </c>
      <c r="G98" s="41"/>
      <c r="H98" s="42"/>
    </row>
    <row r="99" spans="1:8" ht="15.75">
      <c r="A99" s="68" t="s">
        <v>396</v>
      </c>
      <c r="B99" s="94">
        <v>7670</v>
      </c>
      <c r="C99" s="35"/>
      <c r="D99" s="21" t="s">
        <v>209</v>
      </c>
      <c r="E99" s="26"/>
      <c r="F99" s="45" t="s">
        <v>210</v>
      </c>
      <c r="G99" s="41">
        <v>52</v>
      </c>
      <c r="H99" s="40">
        <f>SUM(H96:H98)</f>
        <v>1931329.95</v>
      </c>
    </row>
    <row r="100" spans="1:8">
      <c r="A100" s="68" t="s">
        <v>163</v>
      </c>
      <c r="B100" s="94">
        <v>39766</v>
      </c>
      <c r="D100" s="38"/>
      <c r="H100" s="70"/>
    </row>
    <row r="101" spans="1:8">
      <c r="A101" s="68" t="s">
        <v>418</v>
      </c>
      <c r="B101" s="94">
        <v>7000</v>
      </c>
      <c r="D101" s="38"/>
      <c r="F101" s="71"/>
      <c r="H101" s="70"/>
    </row>
    <row r="102" spans="1:8">
      <c r="A102" s="68" t="s">
        <v>566</v>
      </c>
      <c r="B102" s="94">
        <v>4797</v>
      </c>
      <c r="D102" s="38"/>
      <c r="F102" s="126"/>
    </row>
    <row r="103" spans="1:8">
      <c r="A103" s="68" t="s">
        <v>477</v>
      </c>
      <c r="B103" s="94">
        <v>7000</v>
      </c>
      <c r="D103" s="38"/>
    </row>
    <row r="104" spans="1:8">
      <c r="A104" s="68" t="s">
        <v>82</v>
      </c>
      <c r="B104" s="94">
        <v>6900</v>
      </c>
      <c r="D104" s="38"/>
    </row>
    <row r="105" spans="1:8">
      <c r="A105" s="68" t="s">
        <v>67</v>
      </c>
      <c r="B105" s="94">
        <v>51881.29</v>
      </c>
    </row>
    <row r="106" spans="1:8">
      <c r="A106" s="68" t="s">
        <v>479</v>
      </c>
      <c r="B106" s="94">
        <v>43052.5</v>
      </c>
    </row>
    <row r="107" spans="1:8">
      <c r="A107" s="68" t="s">
        <v>153</v>
      </c>
      <c r="B107" s="94">
        <v>23713</v>
      </c>
    </row>
    <row r="108" spans="1:8">
      <c r="A108" s="68" t="s">
        <v>86</v>
      </c>
      <c r="B108" s="94">
        <v>34520</v>
      </c>
    </row>
    <row r="109" spans="1:8">
      <c r="A109" s="68" t="s">
        <v>405</v>
      </c>
      <c r="B109" s="94">
        <v>131259.96</v>
      </c>
    </row>
    <row r="110" spans="1:8">
      <c r="A110" s="68" t="s">
        <v>43</v>
      </c>
      <c r="B110" s="94">
        <v>35000</v>
      </c>
    </row>
    <row r="111" spans="1:8">
      <c r="A111" s="68" t="s">
        <v>21</v>
      </c>
      <c r="B111" s="94">
        <v>228355.62</v>
      </c>
    </row>
    <row r="112" spans="1:8" s="38" customFormat="1">
      <c r="A112" s="68" t="s">
        <v>79</v>
      </c>
      <c r="B112" s="94">
        <v>33541.85</v>
      </c>
      <c r="D112" s="44"/>
      <c r="E112" s="36"/>
      <c r="H112" s="35"/>
    </row>
    <row r="113" spans="1:8" s="38" customFormat="1">
      <c r="A113" s="68" t="s">
        <v>398</v>
      </c>
      <c r="B113" s="94">
        <v>5945</v>
      </c>
      <c r="D113" s="44"/>
      <c r="E113" s="36"/>
      <c r="H113" s="35"/>
    </row>
    <row r="114" spans="1:8" s="38" customFormat="1">
      <c r="A114" s="68" t="s">
        <v>567</v>
      </c>
      <c r="B114" s="94">
        <v>11600</v>
      </c>
      <c r="D114" s="44"/>
      <c r="E114" s="36"/>
      <c r="H114" s="35"/>
    </row>
    <row r="115" spans="1:8" s="38" customFormat="1">
      <c r="A115" s="68" t="s">
        <v>128</v>
      </c>
      <c r="B115" s="94">
        <v>23399.79</v>
      </c>
      <c r="D115" s="44"/>
      <c r="E115" s="36"/>
      <c r="H115" s="35"/>
    </row>
    <row r="116" spans="1:8" s="38" customFormat="1">
      <c r="A116" s="68" t="s">
        <v>167</v>
      </c>
      <c r="B116" s="94">
        <v>22498</v>
      </c>
      <c r="D116" s="44"/>
      <c r="E116" s="36"/>
      <c r="H116" s="35"/>
    </row>
    <row r="117" spans="1:8" s="38" customFormat="1">
      <c r="A117" s="68" t="s">
        <v>169</v>
      </c>
      <c r="B117" s="94">
        <v>131444</v>
      </c>
      <c r="D117" s="44"/>
      <c r="E117" s="36"/>
      <c r="H117" s="35"/>
    </row>
    <row r="118" spans="1:8" s="38" customFormat="1">
      <c r="A118" s="68" t="s">
        <v>62</v>
      </c>
      <c r="B118" s="94">
        <v>10475.4</v>
      </c>
      <c r="D118" s="44"/>
      <c r="E118" s="36"/>
      <c r="H118" s="35"/>
    </row>
    <row r="119" spans="1:8" s="38" customFormat="1">
      <c r="A119" s="68" t="s">
        <v>33</v>
      </c>
      <c r="B119" s="94">
        <v>307597.56</v>
      </c>
      <c r="D119" s="44"/>
      <c r="E119" s="36"/>
      <c r="H119" s="35"/>
    </row>
    <row r="120" spans="1:8" s="38" customFormat="1">
      <c r="A120" s="68" t="s">
        <v>130</v>
      </c>
      <c r="B120" s="94">
        <v>68220</v>
      </c>
      <c r="D120" s="44"/>
      <c r="E120" s="36"/>
      <c r="H120" s="35"/>
    </row>
    <row r="121" spans="1:8" s="38" customFormat="1">
      <c r="A121" s="68" t="s">
        <v>93</v>
      </c>
      <c r="B121" s="94">
        <v>106300</v>
      </c>
      <c r="D121" s="44"/>
      <c r="E121" s="36"/>
      <c r="H121" s="35"/>
    </row>
    <row r="122" spans="1:8" s="38" customFormat="1">
      <c r="A122" s="68" t="s">
        <v>102</v>
      </c>
      <c r="B122" s="94">
        <v>13392.96</v>
      </c>
      <c r="D122" s="44"/>
      <c r="E122" s="36"/>
      <c r="H122" s="35"/>
    </row>
    <row r="123" spans="1:8" s="38" customFormat="1">
      <c r="A123" s="68" t="s">
        <v>104</v>
      </c>
      <c r="B123" s="94">
        <v>61300.76</v>
      </c>
      <c r="D123" s="44"/>
      <c r="E123" s="36"/>
      <c r="H123" s="35"/>
    </row>
    <row r="124" spans="1:8" s="38" customFormat="1">
      <c r="A124" s="68" t="s">
        <v>23</v>
      </c>
      <c r="B124" s="94">
        <v>281814.37</v>
      </c>
      <c r="D124" s="44"/>
      <c r="E124" s="36"/>
      <c r="H124" s="35"/>
    </row>
    <row r="125" spans="1:8" s="38" customFormat="1">
      <c r="A125" s="68" t="s">
        <v>139</v>
      </c>
      <c r="B125" s="94">
        <v>22293.15</v>
      </c>
      <c r="D125" s="44"/>
      <c r="E125" s="36"/>
      <c r="H125" s="35"/>
    </row>
    <row r="126" spans="1:8" s="38" customFormat="1">
      <c r="A126" s="68" t="s">
        <v>110</v>
      </c>
      <c r="B126" s="94">
        <v>85581.81</v>
      </c>
      <c r="D126" s="44"/>
      <c r="E126" s="36"/>
      <c r="H126" s="35"/>
    </row>
    <row r="127" spans="1:8" s="38" customFormat="1">
      <c r="A127" s="68" t="s">
        <v>523</v>
      </c>
      <c r="B127" s="94">
        <v>58700.56</v>
      </c>
      <c r="D127" s="44"/>
      <c r="E127" s="36"/>
      <c r="H127" s="35"/>
    </row>
    <row r="128" spans="1:8" s="38" customFormat="1">
      <c r="A128" s="72" t="s">
        <v>568</v>
      </c>
      <c r="B128" s="111">
        <f>SUBTOTAL(9,B93:B127)</f>
        <v>1931329.95</v>
      </c>
      <c r="D128" s="44"/>
      <c r="E128" s="36"/>
      <c r="H128" s="35"/>
    </row>
    <row r="129" spans="1:8" s="38" customFormat="1" ht="15.75">
      <c r="A129" s="128"/>
      <c r="B129" s="129"/>
      <c r="D129" s="44"/>
      <c r="E129" s="36"/>
      <c r="H129" s="35"/>
    </row>
    <row r="130" spans="1:8" s="38" customFormat="1">
      <c r="A130" s="36"/>
      <c r="B130" s="130"/>
      <c r="D130" s="44"/>
      <c r="E130" s="36"/>
      <c r="H130" s="35"/>
    </row>
    <row r="131" spans="1:8" s="38" customFormat="1">
      <c r="A131" s="32"/>
      <c r="B131" s="131"/>
      <c r="D131" s="44"/>
      <c r="E131" s="36"/>
      <c r="H131" s="35"/>
    </row>
  </sheetData>
  <autoFilter ref="A6:H85" xr:uid="{00000000-0009-0000-0000-000002000000}">
    <filterColumn colId="0">
      <customFilters>
        <customFilter operator="notEqual" val=""/>
      </customFilters>
    </filterColumn>
    <filterColumn colId="1">
      <customFilters>
        <customFilter operator="notEqual" val=""/>
      </customFilters>
    </filterColumn>
  </autoFilter>
  <mergeCells count="4">
    <mergeCell ref="A1:H1"/>
    <mergeCell ref="A2:H2"/>
    <mergeCell ref="A3:H3"/>
    <mergeCell ref="A4:H4"/>
  </mergeCells>
  <pageMargins left="0.25" right="0.25" top="0.75" bottom="0.75" header="0.3" footer="0.3"/>
  <pageSetup scale="76" fitToHeight="0" orientation="landscape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30"/>
  <sheetViews>
    <sheetView topLeftCell="A48" workbookViewId="0">
      <selection activeCell="C76" sqref="C76"/>
    </sheetView>
  </sheetViews>
  <sheetFormatPr baseColWidth="10" defaultColWidth="11" defaultRowHeight="15"/>
  <cols>
    <col min="3" max="3" width="13.140625" customWidth="1"/>
    <col min="4" max="4" width="18.85546875" customWidth="1"/>
    <col min="5" max="5" width="20.7109375" customWidth="1"/>
    <col min="6" max="6" width="41.7109375" customWidth="1"/>
    <col min="7" max="7" width="49.7109375" customWidth="1"/>
    <col min="8" max="8" width="12.5703125" customWidth="1"/>
    <col min="9" max="9" width="21" customWidth="1"/>
  </cols>
  <sheetData>
    <row r="1" spans="1:9">
      <c r="E1" s="74"/>
    </row>
    <row r="2" spans="1:9">
      <c r="E2" s="74"/>
    </row>
    <row r="3" spans="1:9">
      <c r="A3" s="240" t="s">
        <v>0</v>
      </c>
      <c r="B3" s="240"/>
      <c r="C3" s="240"/>
      <c r="D3" s="240"/>
      <c r="E3" s="240"/>
      <c r="F3" s="240"/>
      <c r="G3" s="240"/>
      <c r="H3" s="240"/>
      <c r="I3" s="240"/>
    </row>
    <row r="4" spans="1:9" ht="18.75">
      <c r="A4" s="241" t="s">
        <v>1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1" t="s">
        <v>569</v>
      </c>
      <c r="B5" s="241"/>
      <c r="C5" s="241"/>
      <c r="D5" s="241"/>
      <c r="E5" s="241"/>
      <c r="F5" s="241"/>
      <c r="G5" s="241"/>
      <c r="H5" s="241"/>
      <c r="I5" s="241"/>
    </row>
    <row r="6" spans="1:9" ht="18.75">
      <c r="A6" s="242" t="s">
        <v>570</v>
      </c>
      <c r="B6" s="242"/>
      <c r="C6" s="242"/>
      <c r="D6" s="242"/>
      <c r="E6" s="242"/>
      <c r="F6" s="242"/>
      <c r="G6" s="242"/>
      <c r="H6" s="242"/>
      <c r="I6" s="242"/>
    </row>
    <row r="7" spans="1:9" ht="63">
      <c r="A7" s="76" t="s">
        <v>4</v>
      </c>
      <c r="B7" s="77" t="s">
        <v>571</v>
      </c>
      <c r="C7" s="78" t="s">
        <v>5</v>
      </c>
      <c r="D7" s="77" t="s">
        <v>6</v>
      </c>
      <c r="E7" s="77" t="s">
        <v>572</v>
      </c>
      <c r="F7" s="76" t="s">
        <v>8</v>
      </c>
      <c r="G7" s="76" t="s">
        <v>9</v>
      </c>
      <c r="H7" s="77" t="s">
        <v>10</v>
      </c>
      <c r="I7" s="76" t="s">
        <v>11</v>
      </c>
    </row>
    <row r="8" spans="1:9">
      <c r="A8" s="79">
        <v>45749</v>
      </c>
      <c r="B8" s="80" t="s">
        <v>573</v>
      </c>
      <c r="C8" s="81">
        <v>2547</v>
      </c>
      <c r="D8" s="80" t="s">
        <v>574</v>
      </c>
      <c r="E8" s="82" t="s">
        <v>14</v>
      </c>
      <c r="F8" s="80" t="s">
        <v>575</v>
      </c>
      <c r="G8" s="80" t="str">
        <f>[1]FEBRERO!F7</f>
        <v>COMPRA DE TARJETA AVR SE</v>
      </c>
      <c r="H8" s="80" t="s">
        <v>74</v>
      </c>
      <c r="I8" s="86">
        <v>9717.2999999999993</v>
      </c>
    </row>
    <row r="9" spans="1:9">
      <c r="A9" s="79">
        <v>45751</v>
      </c>
      <c r="B9" s="80" t="s">
        <v>573</v>
      </c>
      <c r="C9" s="81">
        <v>2558</v>
      </c>
      <c r="D9" s="80" t="s">
        <v>576</v>
      </c>
      <c r="E9" s="82" t="s">
        <v>14</v>
      </c>
      <c r="F9" s="80" t="s">
        <v>577</v>
      </c>
      <c r="G9" s="80" t="str">
        <f>[1]FEBRERO!F8</f>
        <v>SERVICIO PRESTADO PARA LA INSPECCION TECNICA DEL ASCENSOR</v>
      </c>
      <c r="H9" s="80" t="s">
        <v>74</v>
      </c>
      <c r="I9" s="86">
        <v>2360</v>
      </c>
    </row>
    <row r="10" spans="1:9">
      <c r="A10" s="79">
        <v>45755</v>
      </c>
      <c r="B10" s="80" t="s">
        <v>573</v>
      </c>
      <c r="C10" s="81">
        <v>2568</v>
      </c>
      <c r="D10" s="80" t="s">
        <v>578</v>
      </c>
      <c r="E10" s="82" t="s">
        <v>14</v>
      </c>
      <c r="F10" s="80" t="s">
        <v>579</v>
      </c>
      <c r="G10" s="80" t="str">
        <f>[1]FEBRERO!F9</f>
        <v>COMPRA DE NEVERA EJECUTIVA</v>
      </c>
      <c r="H10" s="80" t="s">
        <v>580</v>
      </c>
      <c r="I10" s="86">
        <v>13354.06</v>
      </c>
    </row>
    <row r="11" spans="1:9">
      <c r="A11" s="79">
        <v>45771</v>
      </c>
      <c r="B11" s="80" t="s">
        <v>573</v>
      </c>
      <c r="C11" s="81">
        <v>2599</v>
      </c>
      <c r="D11" s="80" t="s">
        <v>581</v>
      </c>
      <c r="E11" s="82" t="s">
        <v>14</v>
      </c>
      <c r="F11" s="80" t="s">
        <v>359</v>
      </c>
      <c r="G11" s="80" t="str">
        <f>[1]FEBRERO!F10</f>
        <v>COMPRA DE MATERIALES QUIRURGICOS MENORES</v>
      </c>
      <c r="H11" s="80" t="s">
        <v>23</v>
      </c>
      <c r="I11" s="86">
        <v>15360</v>
      </c>
    </row>
    <row r="12" spans="1:9">
      <c r="A12" s="79">
        <v>45771</v>
      </c>
      <c r="B12" s="80" t="s">
        <v>573</v>
      </c>
      <c r="C12" s="81">
        <v>2596</v>
      </c>
      <c r="D12" s="80" t="s">
        <v>582</v>
      </c>
      <c r="E12" s="82" t="s">
        <v>14</v>
      </c>
      <c r="F12" s="80" t="s">
        <v>583</v>
      </c>
      <c r="G12" s="80" t="str">
        <f>[1]FEBRERO!F11</f>
        <v>COMPRA DE MATERIALES QUIRURGICOS MENORES</v>
      </c>
      <c r="H12" s="80" t="s">
        <v>23</v>
      </c>
      <c r="I12" s="86">
        <v>30449.94</v>
      </c>
    </row>
    <row r="13" spans="1:9">
      <c r="A13" s="79">
        <v>45771</v>
      </c>
      <c r="B13" s="80" t="s">
        <v>573</v>
      </c>
      <c r="C13" s="81">
        <v>2603</v>
      </c>
      <c r="D13" s="80" t="s">
        <v>584</v>
      </c>
      <c r="E13" s="82" t="s">
        <v>14</v>
      </c>
      <c r="F13" s="80" t="s">
        <v>447</v>
      </c>
      <c r="G13" s="80" t="str">
        <f>[1]FEBRERO!F12</f>
        <v xml:space="preserve">PAGO POR RECOLECCION DE DESECHOS SOLIDOS </v>
      </c>
      <c r="H13" s="80" t="s">
        <v>48</v>
      </c>
      <c r="I13" s="86">
        <v>6000</v>
      </c>
    </row>
    <row r="14" spans="1:9">
      <c r="A14" s="79">
        <v>45772</v>
      </c>
      <c r="B14" s="80" t="s">
        <v>585</v>
      </c>
      <c r="C14" s="81">
        <v>3</v>
      </c>
      <c r="D14" s="80" t="s">
        <v>586</v>
      </c>
      <c r="E14" s="82" t="s">
        <v>14</v>
      </c>
      <c r="F14" s="80" t="s">
        <v>587</v>
      </c>
      <c r="G14" s="80" t="s">
        <v>588</v>
      </c>
      <c r="H14" s="80" t="s">
        <v>580</v>
      </c>
      <c r="I14" s="86">
        <v>40770</v>
      </c>
    </row>
    <row r="15" spans="1:9">
      <c r="A15" s="79">
        <v>45751</v>
      </c>
      <c r="B15" s="80" t="s">
        <v>573</v>
      </c>
      <c r="C15" s="81">
        <v>2583</v>
      </c>
      <c r="D15" s="80" t="s">
        <v>589</v>
      </c>
      <c r="E15" s="82" t="s">
        <v>14</v>
      </c>
      <c r="F15" s="80" t="s">
        <v>370</v>
      </c>
      <c r="G15" s="80" t="str">
        <f>[1]FEBRERO!F14</f>
        <v xml:space="preserve">PAGO DE TELEFONIA </v>
      </c>
      <c r="H15" s="80" t="s">
        <v>180</v>
      </c>
      <c r="I15" s="86">
        <v>33580.78</v>
      </c>
    </row>
    <row r="16" spans="1:9">
      <c r="A16" s="79">
        <v>45748</v>
      </c>
      <c r="B16" s="80" t="s">
        <v>573</v>
      </c>
      <c r="C16" s="81">
        <v>2546</v>
      </c>
      <c r="D16" s="80" t="s">
        <v>590</v>
      </c>
      <c r="E16" s="82" t="s">
        <v>14</v>
      </c>
      <c r="F16" s="7" t="s">
        <v>591</v>
      </c>
      <c r="G16" s="7" t="str">
        <f>[1]FEBRERO!F15</f>
        <v>COMPRA DE ALIMENTOS AGROPECUARIOS</v>
      </c>
      <c r="H16" s="7" t="s">
        <v>153</v>
      </c>
      <c r="I16" s="87">
        <v>4185</v>
      </c>
    </row>
    <row r="17" spans="1:9">
      <c r="A17" s="79">
        <v>45748</v>
      </c>
      <c r="B17" s="80" t="s">
        <v>573</v>
      </c>
      <c r="C17" s="81">
        <v>2546</v>
      </c>
      <c r="D17" s="80" t="s">
        <v>592</v>
      </c>
      <c r="E17" s="82" t="s">
        <v>14</v>
      </c>
      <c r="F17" s="7" t="s">
        <v>591</v>
      </c>
      <c r="G17" s="7" t="str">
        <f>[1]FEBRERO!F16</f>
        <v>COMPRA DE ALIMENTOS AGROPECUARIOS</v>
      </c>
      <c r="H17" s="7" t="s">
        <v>153</v>
      </c>
      <c r="I17" s="87">
        <v>7626</v>
      </c>
    </row>
    <row r="18" spans="1:9">
      <c r="A18" s="79">
        <v>45762</v>
      </c>
      <c r="B18" s="80" t="s">
        <v>573</v>
      </c>
      <c r="C18" s="81">
        <v>2582</v>
      </c>
      <c r="D18" s="80" t="s">
        <v>593</v>
      </c>
      <c r="E18" s="82" t="s">
        <v>14</v>
      </c>
      <c r="F18" s="7" t="s">
        <v>591</v>
      </c>
      <c r="G18" s="7" t="str">
        <f>[1]FEBRERO!F17</f>
        <v>COMPRA DE ALIMENTOS AGROPECUARIOS</v>
      </c>
      <c r="H18" s="7" t="s">
        <v>153</v>
      </c>
      <c r="I18" s="87">
        <v>7474</v>
      </c>
    </row>
    <row r="19" spans="1:9">
      <c r="A19" s="79">
        <v>45763</v>
      </c>
      <c r="B19" s="80" t="s">
        <v>573</v>
      </c>
      <c r="C19" s="81">
        <v>2585</v>
      </c>
      <c r="D19" s="80" t="s">
        <v>594</v>
      </c>
      <c r="E19" s="82" t="s">
        <v>14</v>
      </c>
      <c r="F19" s="12" t="s">
        <v>591</v>
      </c>
      <c r="G19" s="7" t="str">
        <f>[1]FEBRERO!F18</f>
        <v>COMPRA DE ALIMENTOS AGROPECUARIOS</v>
      </c>
      <c r="H19" s="7" t="s">
        <v>153</v>
      </c>
      <c r="I19" s="87">
        <v>4185</v>
      </c>
    </row>
    <row r="20" spans="1:9">
      <c r="A20" s="79">
        <v>45761</v>
      </c>
      <c r="B20" s="80" t="s">
        <v>573</v>
      </c>
      <c r="C20" s="81">
        <v>2574</v>
      </c>
      <c r="D20" s="80" t="s">
        <v>595</v>
      </c>
      <c r="E20" s="82" t="s">
        <v>14</v>
      </c>
      <c r="F20" s="83" t="s">
        <v>596</v>
      </c>
      <c r="G20" s="80" t="str">
        <f>[1]FEBRERO!F19</f>
        <v>COMPRA DE MEDICAMENTOS</v>
      </c>
      <c r="H20" s="80" t="s">
        <v>21</v>
      </c>
      <c r="I20" s="86">
        <v>28000</v>
      </c>
    </row>
    <row r="21" spans="1:9">
      <c r="A21" s="79">
        <v>45749</v>
      </c>
      <c r="B21" s="80" t="s">
        <v>573</v>
      </c>
      <c r="C21" s="81">
        <v>2575</v>
      </c>
      <c r="D21" s="7" t="s">
        <v>597</v>
      </c>
      <c r="E21" s="113" t="s">
        <v>14</v>
      </c>
      <c r="F21" s="12" t="s">
        <v>598</v>
      </c>
      <c r="G21" s="7" t="s">
        <v>599</v>
      </c>
      <c r="H21" s="80" t="s">
        <v>600</v>
      </c>
      <c r="I21" s="86">
        <v>41000</v>
      </c>
    </row>
    <row r="22" spans="1:9">
      <c r="A22" s="79">
        <v>45755</v>
      </c>
      <c r="B22" s="80" t="s">
        <v>573</v>
      </c>
      <c r="C22" s="81">
        <v>2575</v>
      </c>
      <c r="D22" s="80" t="s">
        <v>601</v>
      </c>
      <c r="E22" s="82" t="s">
        <v>14</v>
      </c>
      <c r="F22" s="83" t="s">
        <v>598</v>
      </c>
      <c r="G22" s="80" t="s">
        <v>602</v>
      </c>
      <c r="H22" s="80" t="s">
        <v>603</v>
      </c>
      <c r="I22" s="86">
        <v>58120</v>
      </c>
    </row>
    <row r="23" spans="1:9">
      <c r="A23" s="79">
        <v>45758</v>
      </c>
      <c r="B23" s="80" t="s">
        <v>573</v>
      </c>
      <c r="C23" s="81">
        <v>2573</v>
      </c>
      <c r="D23" s="80" t="s">
        <v>604</v>
      </c>
      <c r="E23" s="82" t="s">
        <v>14</v>
      </c>
      <c r="F23" s="83" t="s">
        <v>19</v>
      </c>
      <c r="G23" s="80" t="s">
        <v>605</v>
      </c>
      <c r="H23" s="80" t="s">
        <v>451</v>
      </c>
      <c r="I23" s="86">
        <v>22247</v>
      </c>
    </row>
    <row r="24" spans="1:9">
      <c r="A24" s="79" t="s">
        <v>606</v>
      </c>
      <c r="B24" s="80" t="s">
        <v>573</v>
      </c>
      <c r="C24" s="81">
        <v>2576</v>
      </c>
      <c r="D24" s="114" t="s">
        <v>607</v>
      </c>
      <c r="E24" s="82" t="s">
        <v>14</v>
      </c>
      <c r="F24" s="83" t="s">
        <v>608</v>
      </c>
      <c r="G24" s="80" t="s">
        <v>609</v>
      </c>
      <c r="H24" s="80" t="s">
        <v>67</v>
      </c>
      <c r="I24" s="86">
        <v>6550</v>
      </c>
    </row>
    <row r="25" spans="1:9">
      <c r="A25" s="79">
        <v>45934</v>
      </c>
      <c r="B25" s="80" t="s">
        <v>573</v>
      </c>
      <c r="C25" s="84">
        <f>[2]Abril!$B$7</f>
        <v>0</v>
      </c>
      <c r="D25" s="115" t="s">
        <v>610</v>
      </c>
      <c r="E25" s="82" t="s">
        <v>14</v>
      </c>
      <c r="F25" s="83">
        <f>[2]Abril!$E$7</f>
        <v>0</v>
      </c>
      <c r="G25" s="85" t="s">
        <v>611</v>
      </c>
      <c r="H25" s="80" t="s">
        <v>289</v>
      </c>
      <c r="I25" s="86">
        <v>6500</v>
      </c>
    </row>
    <row r="26" spans="1:9">
      <c r="A26" s="88" t="s">
        <v>612</v>
      </c>
      <c r="B26" s="80" t="s">
        <v>573</v>
      </c>
      <c r="C26" s="84">
        <f>[2]Abril!B9</f>
        <v>0</v>
      </c>
      <c r="D26" s="115" t="s">
        <v>613</v>
      </c>
      <c r="E26" s="82" t="s">
        <v>14</v>
      </c>
      <c r="F26" s="83">
        <f>[2]Abril!E9</f>
        <v>0</v>
      </c>
      <c r="G26" s="85" t="s">
        <v>614</v>
      </c>
      <c r="H26" s="80" t="s">
        <v>21</v>
      </c>
      <c r="I26" s="86">
        <v>7200</v>
      </c>
    </row>
    <row r="27" spans="1:9">
      <c r="A27" s="79">
        <v>45692</v>
      </c>
      <c r="B27" s="80" t="s">
        <v>573</v>
      </c>
      <c r="C27" s="84">
        <f>[2]Abril!B10</f>
        <v>0</v>
      </c>
      <c r="D27" s="115" t="s">
        <v>615</v>
      </c>
      <c r="E27" s="82" t="s">
        <v>14</v>
      </c>
      <c r="F27" s="83">
        <f>[2]Abril!E10</f>
        <v>0</v>
      </c>
      <c r="G27" s="85" t="s">
        <v>616</v>
      </c>
      <c r="H27" s="80" t="s">
        <v>23</v>
      </c>
      <c r="I27" s="86">
        <v>3068</v>
      </c>
    </row>
    <row r="28" spans="1:9">
      <c r="A28" s="79">
        <v>45965</v>
      </c>
      <c r="B28" s="80" t="s">
        <v>573</v>
      </c>
      <c r="C28" s="84">
        <f>[2]Abril!B11</f>
        <v>0</v>
      </c>
      <c r="D28" s="115" t="s">
        <v>617</v>
      </c>
      <c r="E28" s="82" t="s">
        <v>14</v>
      </c>
      <c r="F28" s="83">
        <f>[2]Abril!E11</f>
        <v>0</v>
      </c>
      <c r="G28" s="85" t="s">
        <v>616</v>
      </c>
      <c r="H28" s="80" t="s">
        <v>23</v>
      </c>
      <c r="I28" s="86">
        <v>4720</v>
      </c>
    </row>
    <row r="29" spans="1:9">
      <c r="A29" s="79">
        <v>45904</v>
      </c>
      <c r="B29" s="80" t="s">
        <v>573</v>
      </c>
      <c r="C29" s="84">
        <f>[2]Abril!B17</f>
        <v>0</v>
      </c>
      <c r="D29" s="115" t="s">
        <v>618</v>
      </c>
      <c r="E29" s="82" t="s">
        <v>14</v>
      </c>
      <c r="F29" s="83">
        <f>[2]Abril!E17</f>
        <v>0</v>
      </c>
      <c r="G29" s="85" t="s">
        <v>616</v>
      </c>
      <c r="H29" s="80" t="s">
        <v>23</v>
      </c>
      <c r="I29" s="86">
        <v>3422</v>
      </c>
    </row>
    <row r="30" spans="1:9">
      <c r="A30" s="88" t="s">
        <v>612</v>
      </c>
      <c r="B30" s="80" t="s">
        <v>573</v>
      </c>
      <c r="C30" s="84">
        <f>[2]Abril!B18</f>
        <v>0</v>
      </c>
      <c r="D30" s="115" t="s">
        <v>619</v>
      </c>
      <c r="E30" s="82" t="s">
        <v>14</v>
      </c>
      <c r="F30" s="83">
        <f>[2]Abril!E18</f>
        <v>0</v>
      </c>
      <c r="G30" s="85" t="s">
        <v>616</v>
      </c>
      <c r="H30" s="80" t="s">
        <v>23</v>
      </c>
      <c r="I30" s="86">
        <v>36580</v>
      </c>
    </row>
    <row r="31" spans="1:9">
      <c r="A31" s="79">
        <v>45965</v>
      </c>
      <c r="B31" s="80" t="s">
        <v>573</v>
      </c>
      <c r="C31" s="84">
        <f>[2]Abril!B19</f>
        <v>0</v>
      </c>
      <c r="D31" s="115" t="s">
        <v>620</v>
      </c>
      <c r="E31" s="82" t="s">
        <v>14</v>
      </c>
      <c r="F31" s="83">
        <f>[2]Abril!E19</f>
        <v>0</v>
      </c>
      <c r="G31" s="85" t="s">
        <v>621</v>
      </c>
      <c r="H31" s="80" t="s">
        <v>163</v>
      </c>
      <c r="I31" s="86">
        <v>25960</v>
      </c>
    </row>
    <row r="32" spans="1:9">
      <c r="A32" s="88" t="s">
        <v>622</v>
      </c>
      <c r="B32" s="80" t="s">
        <v>573</v>
      </c>
      <c r="C32" s="84">
        <f>[2]Abril!B20</f>
        <v>0</v>
      </c>
      <c r="D32" s="115" t="s">
        <v>623</v>
      </c>
      <c r="E32" s="82" t="s">
        <v>14</v>
      </c>
      <c r="F32" s="83">
        <f>[2]Abril!E20</f>
        <v>0</v>
      </c>
      <c r="G32" s="85" t="s">
        <v>624</v>
      </c>
      <c r="H32" s="80" t="s">
        <v>357</v>
      </c>
      <c r="I32" s="86">
        <v>4500</v>
      </c>
    </row>
    <row r="33" spans="1:9">
      <c r="A33" s="79">
        <v>45965</v>
      </c>
      <c r="B33" s="80" t="s">
        <v>573</v>
      </c>
      <c r="C33" s="84">
        <f>[2]Abril!B21</f>
        <v>0</v>
      </c>
      <c r="D33" s="115" t="s">
        <v>625</v>
      </c>
      <c r="E33" s="82" t="s">
        <v>14</v>
      </c>
      <c r="F33" s="83">
        <f>[2]Abril!E21</f>
        <v>0</v>
      </c>
      <c r="G33" s="85" t="s">
        <v>626</v>
      </c>
      <c r="H33" s="80" t="s">
        <v>246</v>
      </c>
      <c r="I33" s="86">
        <v>27351</v>
      </c>
    </row>
    <row r="34" spans="1:9">
      <c r="A34" s="79">
        <v>45965</v>
      </c>
      <c r="B34" s="80" t="s">
        <v>573</v>
      </c>
      <c r="C34" s="84">
        <f>[2]Abril!B22</f>
        <v>0</v>
      </c>
      <c r="D34" s="115" t="s">
        <v>627</v>
      </c>
      <c r="E34" s="82" t="s">
        <v>14</v>
      </c>
      <c r="F34" s="83">
        <f>[2]Abril!E22</f>
        <v>0</v>
      </c>
      <c r="G34" s="85" t="s">
        <v>626</v>
      </c>
      <c r="H34" s="80" t="s">
        <v>246</v>
      </c>
      <c r="I34" s="86">
        <v>3450</v>
      </c>
    </row>
    <row r="35" spans="1:9">
      <c r="A35" s="79">
        <v>45904</v>
      </c>
      <c r="B35" s="80" t="s">
        <v>573</v>
      </c>
      <c r="C35" s="84">
        <f>[2]Abril!B23</f>
        <v>0</v>
      </c>
      <c r="D35" s="115" t="s">
        <v>628</v>
      </c>
      <c r="E35" s="82" t="s">
        <v>14</v>
      </c>
      <c r="F35" s="83">
        <f>[2]Abril!E23</f>
        <v>0</v>
      </c>
      <c r="G35" s="85" t="s">
        <v>629</v>
      </c>
      <c r="H35" s="80" t="s">
        <v>277</v>
      </c>
      <c r="I35" s="86">
        <v>6027.44</v>
      </c>
    </row>
    <row r="36" spans="1:9">
      <c r="A36" s="88" t="s">
        <v>612</v>
      </c>
      <c r="B36" s="80" t="s">
        <v>573</v>
      </c>
      <c r="C36" s="84">
        <f>[2]Abril!B25</f>
        <v>0</v>
      </c>
      <c r="D36" s="115" t="s">
        <v>630</v>
      </c>
      <c r="E36" s="82" t="s">
        <v>14</v>
      </c>
      <c r="F36" s="80">
        <f>[2]Abril!E25</f>
        <v>0</v>
      </c>
      <c r="G36" s="85" t="s">
        <v>621</v>
      </c>
      <c r="H36" s="80" t="s">
        <v>163</v>
      </c>
      <c r="I36" s="86">
        <v>7000</v>
      </c>
    </row>
    <row r="37" spans="1:9">
      <c r="A37" s="79">
        <v>45661</v>
      </c>
      <c r="B37" s="80" t="s">
        <v>573</v>
      </c>
      <c r="C37" s="84">
        <f>[2]Abril!B26</f>
        <v>0</v>
      </c>
      <c r="D37" s="115" t="s">
        <v>631</v>
      </c>
      <c r="E37" s="82" t="s">
        <v>14</v>
      </c>
      <c r="F37" s="80">
        <f>[2]Abril!E26</f>
        <v>0</v>
      </c>
      <c r="G37" s="85" t="s">
        <v>632</v>
      </c>
      <c r="H37" s="80" t="s">
        <v>119</v>
      </c>
      <c r="I37" s="86">
        <v>14160</v>
      </c>
    </row>
    <row r="38" spans="1:9">
      <c r="A38" s="88" t="s">
        <v>633</v>
      </c>
      <c r="B38" s="80" t="s">
        <v>573</v>
      </c>
      <c r="C38" s="84">
        <f>[2]Abril!B27</f>
        <v>0</v>
      </c>
      <c r="D38" s="115" t="s">
        <v>634</v>
      </c>
      <c r="E38" s="82" t="s">
        <v>14</v>
      </c>
      <c r="F38" s="80">
        <f>[2]Abril!E27</f>
        <v>0</v>
      </c>
      <c r="G38" s="85" t="s">
        <v>632</v>
      </c>
      <c r="H38" s="80" t="s">
        <v>119</v>
      </c>
      <c r="I38" s="86">
        <v>8260</v>
      </c>
    </row>
    <row r="39" spans="1:9">
      <c r="A39" s="79">
        <v>45904</v>
      </c>
      <c r="B39" s="80" t="s">
        <v>573</v>
      </c>
      <c r="C39" s="84">
        <f>[2]Abril!B28</f>
        <v>0</v>
      </c>
      <c r="D39" s="115" t="s">
        <v>635</v>
      </c>
      <c r="E39" s="82" t="s">
        <v>14</v>
      </c>
      <c r="F39" s="80">
        <f>[2]Abril!E28</f>
        <v>0</v>
      </c>
      <c r="G39" s="85" t="s">
        <v>636</v>
      </c>
      <c r="H39" s="80" t="s">
        <v>79</v>
      </c>
      <c r="I39" s="86">
        <v>3916.02</v>
      </c>
    </row>
    <row r="40" spans="1:9">
      <c r="A40" s="79">
        <v>45720</v>
      </c>
      <c r="B40" s="80" t="s">
        <v>573</v>
      </c>
      <c r="C40" s="84">
        <f>[2]Abril!B29</f>
        <v>0</v>
      </c>
      <c r="D40" s="115" t="s">
        <v>637</v>
      </c>
      <c r="E40" s="82" t="s">
        <v>14</v>
      </c>
      <c r="F40" s="83">
        <f>[2]Abril!E29</f>
        <v>0</v>
      </c>
      <c r="G40" s="85" t="s">
        <v>638</v>
      </c>
      <c r="H40" s="80" t="s">
        <v>33</v>
      </c>
      <c r="I40" s="86">
        <v>2562</v>
      </c>
    </row>
    <row r="41" spans="1:9">
      <c r="A41" s="79">
        <v>45842</v>
      </c>
      <c r="B41" s="80" t="s">
        <v>573</v>
      </c>
      <c r="C41" s="84">
        <f>[2]Abril!B30</f>
        <v>0</v>
      </c>
      <c r="D41" s="115" t="s">
        <v>639</v>
      </c>
      <c r="E41" s="116" t="s">
        <v>14</v>
      </c>
      <c r="F41" s="83">
        <f>[2]Abril!E30</f>
        <v>0</v>
      </c>
      <c r="G41" s="85" t="s">
        <v>640</v>
      </c>
      <c r="H41" s="80" t="s">
        <v>641</v>
      </c>
      <c r="I41" s="86">
        <v>39900</v>
      </c>
    </row>
    <row r="42" spans="1:9">
      <c r="A42" s="79">
        <v>45661</v>
      </c>
      <c r="B42" s="80" t="s">
        <v>573</v>
      </c>
      <c r="C42" s="84">
        <f>[2]Abril!B32</f>
        <v>0</v>
      </c>
      <c r="D42" s="115" t="s">
        <v>642</v>
      </c>
      <c r="E42" s="82" t="s">
        <v>14</v>
      </c>
      <c r="F42" s="80">
        <f>[2]Abril!E32</f>
        <v>0</v>
      </c>
      <c r="G42" s="85" t="s">
        <v>643</v>
      </c>
      <c r="H42" s="80" t="s">
        <v>307</v>
      </c>
      <c r="I42" s="86">
        <v>10400</v>
      </c>
    </row>
    <row r="43" spans="1:9">
      <c r="A43" s="88" t="s">
        <v>633</v>
      </c>
      <c r="B43" s="80" t="s">
        <v>573</v>
      </c>
      <c r="C43" s="84">
        <f>[2]Abril!B33</f>
        <v>0</v>
      </c>
      <c r="D43" s="115" t="s">
        <v>644</v>
      </c>
      <c r="E43" s="82" t="s">
        <v>14</v>
      </c>
      <c r="F43" s="80">
        <f>[2]Abril!E33</f>
        <v>0</v>
      </c>
      <c r="G43" s="85" t="s">
        <v>616</v>
      </c>
      <c r="H43" s="80" t="s">
        <v>23</v>
      </c>
      <c r="I43" s="86">
        <v>11205</v>
      </c>
    </row>
    <row r="44" spans="1:9">
      <c r="A44" s="88" t="s">
        <v>645</v>
      </c>
      <c r="B44" s="80" t="s">
        <v>573</v>
      </c>
      <c r="C44" s="84">
        <f>[2]Abril!B34</f>
        <v>0</v>
      </c>
      <c r="D44" s="115" t="s">
        <v>646</v>
      </c>
      <c r="E44" s="82" t="s">
        <v>14</v>
      </c>
      <c r="F44" s="80">
        <f>[2]Abril!E34</f>
        <v>0</v>
      </c>
      <c r="G44" s="85" t="s">
        <v>647</v>
      </c>
      <c r="H44" s="80" t="s">
        <v>368</v>
      </c>
      <c r="I44" s="86">
        <v>55637</v>
      </c>
    </row>
    <row r="45" spans="1:9">
      <c r="A45" s="88" t="s">
        <v>645</v>
      </c>
      <c r="B45" s="80" t="s">
        <v>573</v>
      </c>
      <c r="C45" s="84">
        <f>[2]Abril!B35</f>
        <v>0</v>
      </c>
      <c r="D45" s="115" t="s">
        <v>648</v>
      </c>
      <c r="E45" s="82" t="s">
        <v>14</v>
      </c>
      <c r="F45" s="80">
        <f>[2]Abril!E35</f>
        <v>0</v>
      </c>
      <c r="G45" s="85" t="s">
        <v>647</v>
      </c>
      <c r="H45" s="80" t="s">
        <v>368</v>
      </c>
      <c r="I45" s="86">
        <v>9381</v>
      </c>
    </row>
    <row r="46" spans="1:9">
      <c r="A46" s="79">
        <v>45661</v>
      </c>
      <c r="B46" s="80" t="s">
        <v>573</v>
      </c>
      <c r="C46" s="84">
        <f>[2]Abril!B36</f>
        <v>0</v>
      </c>
      <c r="D46" s="115" t="s">
        <v>649</v>
      </c>
      <c r="E46" s="82" t="s">
        <v>14</v>
      </c>
      <c r="F46" s="80">
        <f>[2]Abril!E36</f>
        <v>0</v>
      </c>
      <c r="G46" s="85" t="s">
        <v>377</v>
      </c>
      <c r="H46" s="80" t="s">
        <v>378</v>
      </c>
      <c r="I46" s="86">
        <v>35721</v>
      </c>
    </row>
    <row r="47" spans="1:9">
      <c r="A47" s="79">
        <v>45751</v>
      </c>
      <c r="B47" s="80" t="s">
        <v>573</v>
      </c>
      <c r="C47" s="84">
        <f>[2]Abril!B38</f>
        <v>0</v>
      </c>
      <c r="D47" s="115" t="s">
        <v>650</v>
      </c>
      <c r="E47" s="82" t="s">
        <v>14</v>
      </c>
      <c r="F47" s="80">
        <f>[2]Abril!E38</f>
        <v>0</v>
      </c>
      <c r="G47" s="85" t="s">
        <v>66</v>
      </c>
      <c r="H47" s="80" t="s">
        <v>67</v>
      </c>
      <c r="I47" s="86">
        <v>44497.99</v>
      </c>
    </row>
    <row r="48" spans="1:9">
      <c r="A48" s="79">
        <v>45751</v>
      </c>
      <c r="B48" s="80" t="s">
        <v>573</v>
      </c>
      <c r="C48" s="84">
        <f>[2]Abril!B39</f>
        <v>0</v>
      </c>
      <c r="D48" s="115" t="s">
        <v>651</v>
      </c>
      <c r="E48" s="82" t="s">
        <v>14</v>
      </c>
      <c r="F48" s="80">
        <f>[2]Abril!E39</f>
        <v>0</v>
      </c>
      <c r="G48" s="85" t="s">
        <v>636</v>
      </c>
      <c r="H48" s="80" t="s">
        <v>79</v>
      </c>
      <c r="I48" s="86">
        <v>22620</v>
      </c>
    </row>
    <row r="49" spans="1:9">
      <c r="A49" s="88" t="s">
        <v>652</v>
      </c>
      <c r="B49" s="80" t="s">
        <v>573</v>
      </c>
      <c r="C49" s="84">
        <f>[2]Abril!B40</f>
        <v>0</v>
      </c>
      <c r="D49" s="115" t="s">
        <v>653</v>
      </c>
      <c r="E49" s="82" t="s">
        <v>14</v>
      </c>
      <c r="F49" s="80">
        <f>[2]Abril!E40</f>
        <v>0</v>
      </c>
      <c r="G49" s="85" t="s">
        <v>66</v>
      </c>
      <c r="H49" s="80" t="s">
        <v>67</v>
      </c>
      <c r="I49" s="86">
        <v>44727.97</v>
      </c>
    </row>
    <row r="50" spans="1:9">
      <c r="A50" s="88" t="s">
        <v>622</v>
      </c>
      <c r="B50" s="80" t="s">
        <v>573</v>
      </c>
      <c r="C50" s="84">
        <f>[2]Abril!B41</f>
        <v>0</v>
      </c>
      <c r="D50" s="115" t="s">
        <v>654</v>
      </c>
      <c r="E50" s="82" t="s">
        <v>14</v>
      </c>
      <c r="F50" s="80">
        <f>[2]Abril!E41</f>
        <v>0</v>
      </c>
      <c r="G50" s="85" t="s">
        <v>655</v>
      </c>
      <c r="H50" s="80" t="s">
        <v>656</v>
      </c>
      <c r="I50" s="86">
        <v>6110</v>
      </c>
    </row>
    <row r="51" spans="1:9">
      <c r="A51" s="88" t="s">
        <v>622</v>
      </c>
      <c r="B51" s="80" t="s">
        <v>573</v>
      </c>
      <c r="C51" s="84">
        <f>[2]Abril!B42</f>
        <v>0</v>
      </c>
      <c r="D51" s="115" t="s">
        <v>657</v>
      </c>
      <c r="E51" s="82" t="s">
        <v>14</v>
      </c>
      <c r="F51" s="80">
        <f>[2]Abril!E42</f>
        <v>0</v>
      </c>
      <c r="G51" s="85" t="s">
        <v>616</v>
      </c>
      <c r="H51" s="80" t="s">
        <v>23</v>
      </c>
      <c r="I51" s="86">
        <v>17150.009999999998</v>
      </c>
    </row>
    <row r="52" spans="1:9">
      <c r="A52" s="88" t="s">
        <v>658</v>
      </c>
      <c r="B52" s="80" t="s">
        <v>573</v>
      </c>
      <c r="C52" s="84">
        <f>[2]Abril!B43</f>
        <v>0</v>
      </c>
      <c r="D52" s="115" t="s">
        <v>659</v>
      </c>
      <c r="E52" s="82" t="s">
        <v>14</v>
      </c>
      <c r="F52" s="80">
        <f>[2]Abril!E43</f>
        <v>0</v>
      </c>
      <c r="G52" s="85" t="s">
        <v>660</v>
      </c>
      <c r="H52" s="80" t="s">
        <v>139</v>
      </c>
      <c r="I52" s="86">
        <v>13430</v>
      </c>
    </row>
    <row r="53" spans="1:9">
      <c r="A53" s="79">
        <v>45720</v>
      </c>
      <c r="B53" s="80" t="s">
        <v>573</v>
      </c>
      <c r="C53" s="84">
        <f>[2]Abril!B44</f>
        <v>0</v>
      </c>
      <c r="D53" s="115" t="s">
        <v>661</v>
      </c>
      <c r="E53" s="82" t="s">
        <v>14</v>
      </c>
      <c r="F53" s="80">
        <f>[2]Abril!E44</f>
        <v>0</v>
      </c>
      <c r="G53" s="85" t="s">
        <v>144</v>
      </c>
      <c r="H53" s="80" t="s">
        <v>93</v>
      </c>
      <c r="I53" s="86">
        <v>16800</v>
      </c>
    </row>
    <row r="54" spans="1:9">
      <c r="A54" s="79">
        <v>45965</v>
      </c>
      <c r="B54" s="80" t="s">
        <v>573</v>
      </c>
      <c r="C54" s="84">
        <f>[2]Abril!B45</f>
        <v>0</v>
      </c>
      <c r="D54" s="115" t="s">
        <v>662</v>
      </c>
      <c r="E54" s="82" t="s">
        <v>14</v>
      </c>
      <c r="F54" s="80">
        <f>[2]Abril!E45</f>
        <v>0</v>
      </c>
      <c r="G54" s="85" t="s">
        <v>144</v>
      </c>
      <c r="H54" s="80" t="s">
        <v>93</v>
      </c>
      <c r="I54" s="86">
        <v>17700</v>
      </c>
    </row>
    <row r="55" spans="1:9">
      <c r="A55" s="88" t="s">
        <v>663</v>
      </c>
      <c r="B55" s="80" t="s">
        <v>573</v>
      </c>
      <c r="C55" s="84">
        <f>[2]Abril!B46</f>
        <v>0</v>
      </c>
      <c r="D55" s="115" t="s">
        <v>664</v>
      </c>
      <c r="E55" s="82" t="s">
        <v>14</v>
      </c>
      <c r="F55" s="80">
        <f>[2]Abril!E46</f>
        <v>0</v>
      </c>
      <c r="G55" s="85" t="s">
        <v>144</v>
      </c>
      <c r="H55" s="80" t="s">
        <v>93</v>
      </c>
      <c r="I55" s="86">
        <v>14400</v>
      </c>
    </row>
    <row r="56" spans="1:9">
      <c r="A56" s="88" t="s">
        <v>633</v>
      </c>
      <c r="B56" s="80" t="s">
        <v>573</v>
      </c>
      <c r="C56" s="84">
        <f>[2]Abril!B47</f>
        <v>0</v>
      </c>
      <c r="D56" s="115" t="s">
        <v>665</v>
      </c>
      <c r="E56" s="82" t="s">
        <v>14</v>
      </c>
      <c r="F56" s="80">
        <f>[2]Abril!E47</f>
        <v>0</v>
      </c>
      <c r="G56" s="85" t="s">
        <v>144</v>
      </c>
      <c r="H56" s="80" t="s">
        <v>93</v>
      </c>
      <c r="I56" s="86">
        <v>15600</v>
      </c>
    </row>
    <row r="57" spans="1:9">
      <c r="A57" s="79">
        <v>45661</v>
      </c>
      <c r="B57" s="80" t="s">
        <v>573</v>
      </c>
      <c r="C57" s="84">
        <f>[2]Abril!B48</f>
        <v>0</v>
      </c>
      <c r="D57" s="115" t="s">
        <v>666</v>
      </c>
      <c r="E57" s="82" t="s">
        <v>14</v>
      </c>
      <c r="F57" s="80">
        <f>[2]Abril!E48</f>
        <v>0</v>
      </c>
      <c r="G57" s="85" t="s">
        <v>667</v>
      </c>
      <c r="H57" s="80" t="s">
        <v>86</v>
      </c>
      <c r="I57" s="86">
        <v>9080</v>
      </c>
    </row>
    <row r="58" spans="1:9">
      <c r="A58" s="79">
        <v>45842</v>
      </c>
      <c r="B58" s="80" t="s">
        <v>573</v>
      </c>
      <c r="C58" s="84">
        <f>[2]Abril!B49</f>
        <v>0</v>
      </c>
      <c r="D58" s="115" t="s">
        <v>668</v>
      </c>
      <c r="E58" s="82" t="s">
        <v>14</v>
      </c>
      <c r="F58" s="80">
        <f>[2]Abril!E49</f>
        <v>0</v>
      </c>
      <c r="G58" s="85" t="s">
        <v>667</v>
      </c>
      <c r="H58" s="80" t="s">
        <v>86</v>
      </c>
      <c r="I58" s="86">
        <v>7495</v>
      </c>
    </row>
    <row r="59" spans="1:9">
      <c r="A59" s="88" t="s">
        <v>612</v>
      </c>
      <c r="B59" s="80" t="s">
        <v>573</v>
      </c>
      <c r="C59" s="84">
        <f>[2]Abril!B50</f>
        <v>0</v>
      </c>
      <c r="D59" s="115" t="s">
        <v>669</v>
      </c>
      <c r="E59" s="82" t="s">
        <v>14</v>
      </c>
      <c r="F59" s="80">
        <f>[2]Abril!E50</f>
        <v>0</v>
      </c>
      <c r="G59" s="85" t="s">
        <v>667</v>
      </c>
      <c r="H59" s="80" t="s">
        <v>86</v>
      </c>
      <c r="I59" s="86">
        <v>8300</v>
      </c>
    </row>
    <row r="60" spans="1:9">
      <c r="A60" s="88" t="s">
        <v>670</v>
      </c>
      <c r="B60" s="80" t="s">
        <v>573</v>
      </c>
      <c r="C60" s="84">
        <f>[2]Abril!B51</f>
        <v>0</v>
      </c>
      <c r="D60" s="115" t="s">
        <v>671</v>
      </c>
      <c r="E60" s="82" t="s">
        <v>14</v>
      </c>
      <c r="F60" s="80">
        <f>[2]Abril!E51</f>
        <v>0</v>
      </c>
      <c r="G60" s="85" t="s">
        <v>667</v>
      </c>
      <c r="H60" s="80" t="s">
        <v>86</v>
      </c>
      <c r="I60" s="86">
        <v>7375</v>
      </c>
    </row>
    <row r="61" spans="1:9">
      <c r="A61" s="88" t="s">
        <v>622</v>
      </c>
      <c r="B61" s="80" t="s">
        <v>573</v>
      </c>
      <c r="C61" s="84">
        <f>[2]Abril!B52</f>
        <v>0</v>
      </c>
      <c r="D61" s="115" t="s">
        <v>672</v>
      </c>
      <c r="E61" s="82" t="s">
        <v>14</v>
      </c>
      <c r="F61" s="80">
        <f>[2]Abril!E52</f>
        <v>0</v>
      </c>
      <c r="G61" s="85" t="s">
        <v>667</v>
      </c>
      <c r="H61" s="80" t="s">
        <v>86</v>
      </c>
      <c r="I61" s="86">
        <v>7990</v>
      </c>
    </row>
    <row r="62" spans="1:9">
      <c r="A62" s="88" t="s">
        <v>633</v>
      </c>
      <c r="B62" s="80" t="s">
        <v>573</v>
      </c>
      <c r="C62" s="81">
        <f>[2]Abril!B53</f>
        <v>0</v>
      </c>
      <c r="D62" s="115" t="s">
        <v>673</v>
      </c>
      <c r="E62" s="82" t="s">
        <v>14</v>
      </c>
      <c r="F62" s="80">
        <f>[2]Abril!E53</f>
        <v>0</v>
      </c>
      <c r="G62" s="85" t="s">
        <v>647</v>
      </c>
      <c r="H62" s="80" t="s">
        <v>368</v>
      </c>
      <c r="I62" s="87">
        <v>7493</v>
      </c>
    </row>
    <row r="63" spans="1:9">
      <c r="A63" s="88" t="s">
        <v>633</v>
      </c>
      <c r="B63" s="80" t="s">
        <v>573</v>
      </c>
      <c r="C63" s="81">
        <f>[2]Abril!B54</f>
        <v>0</v>
      </c>
      <c r="D63" s="115" t="s">
        <v>674</v>
      </c>
      <c r="E63" s="82" t="s">
        <v>14</v>
      </c>
      <c r="F63" s="80">
        <f>[2]Abril!E54</f>
        <v>0</v>
      </c>
      <c r="G63" s="85" t="s">
        <v>647</v>
      </c>
      <c r="H63" s="80" t="s">
        <v>368</v>
      </c>
      <c r="I63" s="87">
        <v>10620</v>
      </c>
    </row>
    <row r="64" spans="1:9">
      <c r="A64" s="88" t="s">
        <v>633</v>
      </c>
      <c r="B64" s="80" t="s">
        <v>573</v>
      </c>
      <c r="C64" s="81">
        <v>2616</v>
      </c>
      <c r="D64" s="115" t="s">
        <v>675</v>
      </c>
      <c r="E64" s="82" t="s">
        <v>14</v>
      </c>
      <c r="F64" s="80" t="s">
        <v>366</v>
      </c>
      <c r="G64" s="85" t="s">
        <v>647</v>
      </c>
      <c r="H64" s="80" t="s">
        <v>368</v>
      </c>
      <c r="I64" s="87">
        <v>1534</v>
      </c>
    </row>
    <row r="65" spans="1:9">
      <c r="A65" s="79">
        <v>45661</v>
      </c>
      <c r="B65" s="80" t="s">
        <v>573</v>
      </c>
      <c r="C65" s="81">
        <f>[2]Abril!B55</f>
        <v>0</v>
      </c>
      <c r="D65" s="115" t="s">
        <v>676</v>
      </c>
      <c r="E65" s="82" t="s">
        <v>14</v>
      </c>
      <c r="F65" s="80">
        <f>[2]Abril!E55</f>
        <v>0</v>
      </c>
      <c r="G65" s="85" t="s">
        <v>677</v>
      </c>
      <c r="H65" s="80" t="s">
        <v>110</v>
      </c>
      <c r="I65" s="86">
        <v>12154</v>
      </c>
    </row>
    <row r="66" spans="1:9">
      <c r="A66" s="79">
        <v>45661</v>
      </c>
      <c r="B66" s="80" t="s">
        <v>573</v>
      </c>
      <c r="C66" s="81">
        <f>[2]Abril!B56</f>
        <v>0</v>
      </c>
      <c r="D66" s="115" t="s">
        <v>678</v>
      </c>
      <c r="E66" s="82" t="s">
        <v>14</v>
      </c>
      <c r="F66" s="80">
        <f>[2]Abril!E56</f>
        <v>0</v>
      </c>
      <c r="G66" s="85" t="s">
        <v>632</v>
      </c>
      <c r="H66" s="80" t="s">
        <v>119</v>
      </c>
      <c r="I66" s="86">
        <v>5900</v>
      </c>
    </row>
    <row r="67" spans="1:9">
      <c r="A67" s="117">
        <v>45873</v>
      </c>
      <c r="B67" s="80" t="s">
        <v>573</v>
      </c>
      <c r="C67" s="6">
        <v>2550</v>
      </c>
      <c r="D67" s="7" t="s">
        <v>679</v>
      </c>
      <c r="E67" s="8" t="s">
        <v>680</v>
      </c>
      <c r="F67" s="8" t="s">
        <v>681</v>
      </c>
      <c r="G67" s="7" t="s">
        <v>32</v>
      </c>
      <c r="H67" s="7" t="s">
        <v>33</v>
      </c>
      <c r="I67" s="122">
        <v>25066.97</v>
      </c>
    </row>
    <row r="68" spans="1:9">
      <c r="A68" s="117">
        <v>45842</v>
      </c>
      <c r="B68" s="80" t="s">
        <v>573</v>
      </c>
      <c r="C68" s="6">
        <v>2557</v>
      </c>
      <c r="D68" s="7" t="s">
        <v>682</v>
      </c>
      <c r="E68" s="8" t="s">
        <v>680</v>
      </c>
      <c r="F68" s="8" t="s">
        <v>683</v>
      </c>
      <c r="G68" s="7" t="s">
        <v>684</v>
      </c>
      <c r="H68" s="7" t="s">
        <v>685</v>
      </c>
      <c r="I68" s="122">
        <v>42039.86</v>
      </c>
    </row>
    <row r="69" spans="1:9">
      <c r="A69" s="117">
        <v>45751</v>
      </c>
      <c r="B69" s="80" t="s">
        <v>573</v>
      </c>
      <c r="C69" s="6">
        <v>2564</v>
      </c>
      <c r="D69" s="7" t="s">
        <v>686</v>
      </c>
      <c r="E69" s="8" t="s">
        <v>680</v>
      </c>
      <c r="F69" s="8" t="s">
        <v>100</v>
      </c>
      <c r="G69" s="7" t="s">
        <v>687</v>
      </c>
      <c r="H69" s="7" t="s">
        <v>688</v>
      </c>
      <c r="I69" s="122">
        <v>65949.899999999994</v>
      </c>
    </row>
    <row r="70" spans="1:9">
      <c r="A70" s="117">
        <v>45720</v>
      </c>
      <c r="B70" s="80" t="s">
        <v>573</v>
      </c>
      <c r="C70" s="6">
        <v>2551</v>
      </c>
      <c r="D70" s="7" t="s">
        <v>689</v>
      </c>
      <c r="E70" s="8" t="s">
        <v>680</v>
      </c>
      <c r="F70" s="8" t="s">
        <v>325</v>
      </c>
      <c r="G70" s="7" t="s">
        <v>32</v>
      </c>
      <c r="H70" s="7" t="s">
        <v>33</v>
      </c>
      <c r="I70" s="122">
        <v>17135.099999999999</v>
      </c>
    </row>
    <row r="71" spans="1:9">
      <c r="A71" s="117">
        <v>45720</v>
      </c>
      <c r="B71" s="80" t="s">
        <v>573</v>
      </c>
      <c r="C71" s="6">
        <v>2553</v>
      </c>
      <c r="D71" s="7" t="s">
        <v>690</v>
      </c>
      <c r="E71" s="8" t="s">
        <v>680</v>
      </c>
      <c r="F71" s="8" t="s">
        <v>27</v>
      </c>
      <c r="G71" s="7" t="s">
        <v>32</v>
      </c>
      <c r="H71" s="7" t="s">
        <v>33</v>
      </c>
      <c r="I71" s="122">
        <v>12647.31</v>
      </c>
    </row>
    <row r="72" spans="1:9">
      <c r="A72" s="117">
        <v>45720</v>
      </c>
      <c r="B72" s="80" t="s">
        <v>573</v>
      </c>
      <c r="C72" s="6">
        <v>2549</v>
      </c>
      <c r="D72" s="7" t="s">
        <v>691</v>
      </c>
      <c r="E72" s="8" t="s">
        <v>680</v>
      </c>
      <c r="F72" s="8" t="s">
        <v>692</v>
      </c>
      <c r="G72" s="7" t="s">
        <v>32</v>
      </c>
      <c r="H72" s="7" t="s">
        <v>33</v>
      </c>
      <c r="I72" s="122">
        <v>237983.91</v>
      </c>
    </row>
    <row r="73" spans="1:9">
      <c r="A73" s="117">
        <v>45751</v>
      </c>
      <c r="B73" s="80" t="s">
        <v>573</v>
      </c>
      <c r="C73" s="6">
        <v>2560</v>
      </c>
      <c r="D73" s="7" t="s">
        <v>693</v>
      </c>
      <c r="E73" s="8" t="s">
        <v>680</v>
      </c>
      <c r="F73" s="8" t="s">
        <v>554</v>
      </c>
      <c r="G73" s="7" t="s">
        <v>255</v>
      </c>
      <c r="H73" s="7" t="s">
        <v>21</v>
      </c>
      <c r="I73" s="122">
        <v>21000</v>
      </c>
    </row>
    <row r="74" spans="1:9">
      <c r="A74" s="117">
        <v>45661</v>
      </c>
      <c r="B74" s="80" t="s">
        <v>573</v>
      </c>
      <c r="C74" s="6">
        <v>2556</v>
      </c>
      <c r="D74" s="7" t="s">
        <v>694</v>
      </c>
      <c r="E74" s="8" t="s">
        <v>680</v>
      </c>
      <c r="F74" s="8" t="s">
        <v>695</v>
      </c>
      <c r="G74" s="7" t="s">
        <v>168</v>
      </c>
      <c r="H74" s="7" t="s">
        <v>169</v>
      </c>
      <c r="I74" s="122">
        <v>130744</v>
      </c>
    </row>
    <row r="75" spans="1:9">
      <c r="A75" s="117">
        <v>45720</v>
      </c>
      <c r="B75" s="80" t="s">
        <v>573</v>
      </c>
      <c r="C75" s="6">
        <v>2552</v>
      </c>
      <c r="D75" s="7" t="s">
        <v>696</v>
      </c>
      <c r="E75" s="8" t="s">
        <v>680</v>
      </c>
      <c r="F75" s="8" t="s">
        <v>115</v>
      </c>
      <c r="G75" s="7" t="s">
        <v>32</v>
      </c>
      <c r="H75" s="7" t="s">
        <v>33</v>
      </c>
      <c r="I75" s="122">
        <v>16597.060000000001</v>
      </c>
    </row>
    <row r="76" spans="1:9">
      <c r="A76" s="117">
        <v>45842</v>
      </c>
      <c r="B76" s="80" t="s">
        <v>573</v>
      </c>
      <c r="C76" s="6">
        <v>2561</v>
      </c>
      <c r="D76" s="7" t="s">
        <v>697</v>
      </c>
      <c r="E76" s="8" t="s">
        <v>680</v>
      </c>
      <c r="F76" s="8" t="s">
        <v>698</v>
      </c>
      <c r="G76" s="7" t="s">
        <v>255</v>
      </c>
      <c r="H76" s="7" t="s">
        <v>21</v>
      </c>
      <c r="I76" s="122">
        <v>81553.919999999998</v>
      </c>
    </row>
    <row r="77" spans="1:9">
      <c r="A77" s="117">
        <v>45751</v>
      </c>
      <c r="B77" s="80" t="s">
        <v>573</v>
      </c>
      <c r="C77" s="6">
        <v>2562</v>
      </c>
      <c r="D77" s="7" t="s">
        <v>699</v>
      </c>
      <c r="E77" s="8" t="s">
        <v>680</v>
      </c>
      <c r="F77" s="8" t="s">
        <v>700</v>
      </c>
      <c r="G77" s="7" t="s">
        <v>255</v>
      </c>
      <c r="H77" s="7" t="s">
        <v>21</v>
      </c>
      <c r="I77" s="122">
        <v>14050</v>
      </c>
    </row>
    <row r="78" spans="1:9">
      <c r="A78" s="117">
        <v>45661</v>
      </c>
      <c r="B78" s="80" t="s">
        <v>573</v>
      </c>
      <c r="C78" s="6">
        <v>2554</v>
      </c>
      <c r="D78" s="7" t="s">
        <v>701</v>
      </c>
      <c r="E78" s="8" t="s">
        <v>680</v>
      </c>
      <c r="F78" s="8" t="s">
        <v>50</v>
      </c>
      <c r="G78" s="7" t="s">
        <v>32</v>
      </c>
      <c r="H78" s="7" t="s">
        <v>33</v>
      </c>
      <c r="I78" s="122">
        <v>12840</v>
      </c>
    </row>
    <row r="79" spans="1:9">
      <c r="A79" s="117">
        <v>45751</v>
      </c>
      <c r="B79" s="80" t="s">
        <v>573</v>
      </c>
      <c r="C79" s="6">
        <v>2563</v>
      </c>
      <c r="D79" s="7" t="s">
        <v>702</v>
      </c>
      <c r="E79" s="8" t="s">
        <v>680</v>
      </c>
      <c r="F79" s="8" t="s">
        <v>565</v>
      </c>
      <c r="G79" s="7" t="s">
        <v>255</v>
      </c>
      <c r="H79" s="7" t="s">
        <v>21</v>
      </c>
      <c r="I79" s="122">
        <v>11579.1</v>
      </c>
    </row>
    <row r="80" spans="1:9">
      <c r="A80" s="117">
        <v>45751</v>
      </c>
      <c r="B80" s="80" t="s">
        <v>573</v>
      </c>
      <c r="C80" s="6">
        <v>2559</v>
      </c>
      <c r="D80" s="7" t="s">
        <v>703</v>
      </c>
      <c r="E80" s="8" t="s">
        <v>680</v>
      </c>
      <c r="F80" s="8" t="s">
        <v>304</v>
      </c>
      <c r="G80" s="7" t="s">
        <v>97</v>
      </c>
      <c r="H80" s="7" t="s">
        <v>23</v>
      </c>
      <c r="I80" s="122">
        <v>48195.29</v>
      </c>
    </row>
    <row r="81" spans="1:9">
      <c r="A81" s="80"/>
      <c r="B81" s="80"/>
      <c r="C81" s="80"/>
      <c r="D81" s="80"/>
      <c r="E81" s="82"/>
      <c r="F81" s="80"/>
      <c r="G81" s="80"/>
      <c r="H81" s="80"/>
      <c r="I81" s="80"/>
    </row>
    <row r="82" spans="1:9" ht="15.75">
      <c r="A82" s="80"/>
      <c r="B82" s="80"/>
      <c r="C82" s="80"/>
      <c r="D82" s="80"/>
      <c r="E82" s="82"/>
      <c r="F82" s="80"/>
      <c r="G82" s="243" t="s">
        <v>704</v>
      </c>
      <c r="H82" s="244"/>
      <c r="I82" s="95">
        <f>SUM(I8:I80)</f>
        <v>1686258.93</v>
      </c>
    </row>
    <row r="83" spans="1:9">
      <c r="E83" s="74"/>
    </row>
    <row r="84" spans="1:9" ht="15.75">
      <c r="A84" s="89" t="s">
        <v>705</v>
      </c>
      <c r="B84" s="89"/>
      <c r="C84" s="89"/>
      <c r="D84" s="89"/>
      <c r="E84" s="74"/>
      <c r="G84" s="90" t="s">
        <v>195</v>
      </c>
    </row>
    <row r="85" spans="1:9">
      <c r="E85" s="74"/>
    </row>
    <row r="86" spans="1:9">
      <c r="A86" s="91" t="s">
        <v>706</v>
      </c>
      <c r="B86" s="91" t="s">
        <v>199</v>
      </c>
      <c r="C86" s="91" t="s">
        <v>200</v>
      </c>
      <c r="D86" s="74"/>
      <c r="G86" s="91" t="s">
        <v>198</v>
      </c>
      <c r="H86" s="91" t="s">
        <v>199</v>
      </c>
      <c r="I86" s="91" t="s">
        <v>200</v>
      </c>
    </row>
    <row r="87" spans="1:9">
      <c r="A87" s="68" t="s">
        <v>656</v>
      </c>
      <c r="B87" s="91"/>
      <c r="C87" s="118">
        <v>6110</v>
      </c>
      <c r="D87" s="74"/>
      <c r="G87" s="80" t="s">
        <v>203</v>
      </c>
      <c r="H87" s="91">
        <v>64</v>
      </c>
      <c r="I87" s="98">
        <v>1686258.93</v>
      </c>
    </row>
    <row r="88" spans="1:9">
      <c r="A88" s="68" t="s">
        <v>180</v>
      </c>
      <c r="B88" s="91"/>
      <c r="C88" s="118">
        <v>33580.78</v>
      </c>
      <c r="D88" s="74"/>
      <c r="G88" s="80"/>
      <c r="H88" s="91"/>
      <c r="I88" s="91"/>
    </row>
    <row r="89" spans="1:9">
      <c r="A89" s="68" t="s">
        <v>48</v>
      </c>
      <c r="B89" s="91"/>
      <c r="C89" s="118">
        <v>6000</v>
      </c>
      <c r="D89" s="74"/>
      <c r="G89" s="80" t="s">
        <v>205</v>
      </c>
      <c r="H89" s="91"/>
      <c r="I89" s="91"/>
    </row>
    <row r="90" spans="1:9">
      <c r="A90" s="68" t="s">
        <v>368</v>
      </c>
      <c r="B90" s="91"/>
      <c r="C90" s="118">
        <v>84665</v>
      </c>
      <c r="D90" s="74"/>
      <c r="G90" s="80" t="s">
        <v>207</v>
      </c>
      <c r="H90" s="91"/>
      <c r="I90" s="91"/>
    </row>
    <row r="91" spans="1:9">
      <c r="A91" s="68" t="s">
        <v>307</v>
      </c>
      <c r="B91" s="91"/>
      <c r="C91" s="118">
        <v>10400</v>
      </c>
      <c r="D91" s="74"/>
      <c r="G91" s="92" t="s">
        <v>210</v>
      </c>
      <c r="H91" s="91">
        <v>64</v>
      </c>
      <c r="I91" s="98">
        <f>I87</f>
        <v>1686258.93</v>
      </c>
    </row>
    <row r="92" spans="1:9">
      <c r="A92" s="68" t="s">
        <v>289</v>
      </c>
      <c r="B92" s="91"/>
      <c r="C92" s="118">
        <v>6500</v>
      </c>
      <c r="D92" s="74"/>
    </row>
    <row r="93" spans="1:9">
      <c r="A93" s="68" t="s">
        <v>163</v>
      </c>
      <c r="B93" s="91"/>
      <c r="C93" s="118">
        <v>32960</v>
      </c>
      <c r="D93" s="74"/>
    </row>
    <row r="94" spans="1:9">
      <c r="A94" s="68" t="s">
        <v>119</v>
      </c>
      <c r="B94" s="91"/>
      <c r="C94" s="118">
        <v>28320</v>
      </c>
      <c r="D94" s="74"/>
    </row>
    <row r="95" spans="1:9">
      <c r="A95" s="68" t="s">
        <v>74</v>
      </c>
      <c r="B95" s="91"/>
      <c r="C95" s="118">
        <v>12077.3</v>
      </c>
      <c r="D95" s="74"/>
      <c r="G95" t="s">
        <v>707</v>
      </c>
    </row>
    <row r="96" spans="1:9">
      <c r="A96" s="68" t="s">
        <v>357</v>
      </c>
      <c r="B96" s="91"/>
      <c r="C96" s="118">
        <v>4500</v>
      </c>
      <c r="D96" s="74"/>
    </row>
    <row r="97" spans="1:4">
      <c r="A97" s="68" t="s">
        <v>67</v>
      </c>
      <c r="B97" s="91"/>
      <c r="C97" s="118">
        <v>95775.96</v>
      </c>
      <c r="D97" s="74"/>
    </row>
    <row r="98" spans="1:4">
      <c r="A98" s="68" t="s">
        <v>153</v>
      </c>
      <c r="B98" s="91"/>
      <c r="C98" s="118">
        <v>23470</v>
      </c>
      <c r="D98" s="74"/>
    </row>
    <row r="99" spans="1:4">
      <c r="A99" s="68" t="s">
        <v>86</v>
      </c>
      <c r="B99" s="91"/>
      <c r="C99" s="118">
        <v>40240</v>
      </c>
      <c r="D99" s="74"/>
    </row>
    <row r="100" spans="1:4">
      <c r="A100" s="68" t="s">
        <v>21</v>
      </c>
      <c r="B100" s="91"/>
      <c r="C100" s="118">
        <v>165983.01999999999</v>
      </c>
      <c r="D100" s="74"/>
    </row>
    <row r="101" spans="1:4">
      <c r="A101" s="68" t="s">
        <v>79</v>
      </c>
      <c r="B101" s="91"/>
      <c r="C101" s="118">
        <v>61851.23</v>
      </c>
      <c r="D101" s="74"/>
    </row>
    <row r="102" spans="1:4">
      <c r="A102" s="68" t="s">
        <v>398</v>
      </c>
      <c r="B102" s="91"/>
      <c r="C102" s="118">
        <v>485</v>
      </c>
      <c r="D102" s="74"/>
    </row>
    <row r="103" spans="1:4">
      <c r="A103" s="68" t="s">
        <v>128</v>
      </c>
      <c r="B103" s="91"/>
      <c r="C103" s="118">
        <v>4025</v>
      </c>
      <c r="D103" s="74"/>
    </row>
    <row r="104" spans="1:4">
      <c r="A104" s="68" t="s">
        <v>132</v>
      </c>
      <c r="B104" s="91"/>
      <c r="C104" s="118">
        <v>3500</v>
      </c>
      <c r="D104" s="74"/>
    </row>
    <row r="105" spans="1:4">
      <c r="A105" s="68" t="s">
        <v>167</v>
      </c>
      <c r="B105" s="91"/>
      <c r="C105" s="118">
        <v>25939</v>
      </c>
      <c r="D105" s="74"/>
    </row>
    <row r="106" spans="1:4">
      <c r="A106" s="68" t="s">
        <v>169</v>
      </c>
      <c r="B106" s="91"/>
      <c r="C106" s="118">
        <v>140526</v>
      </c>
      <c r="D106" s="74"/>
    </row>
    <row r="107" spans="1:4">
      <c r="A107" s="68" t="s">
        <v>33</v>
      </c>
      <c r="B107" s="91"/>
      <c r="C107" s="118">
        <v>324832.34999999998</v>
      </c>
      <c r="D107" s="74"/>
    </row>
    <row r="108" spans="1:4">
      <c r="A108" s="68" t="s">
        <v>130</v>
      </c>
      <c r="B108" s="91"/>
      <c r="C108" s="118">
        <v>54000</v>
      </c>
      <c r="D108" s="74"/>
    </row>
    <row r="109" spans="1:4">
      <c r="A109" s="68" t="s">
        <v>93</v>
      </c>
      <c r="B109" s="91"/>
      <c r="C109" s="118">
        <v>64500</v>
      </c>
      <c r="D109" s="74"/>
    </row>
    <row r="110" spans="1:4">
      <c r="A110" s="68" t="s">
        <v>102</v>
      </c>
      <c r="B110" s="91"/>
      <c r="C110" s="118">
        <v>40700.400000000001</v>
      </c>
      <c r="D110" s="74"/>
    </row>
    <row r="111" spans="1:4">
      <c r="A111" s="68" t="s">
        <v>104</v>
      </c>
      <c r="B111" s="91"/>
      <c r="C111" s="118">
        <v>38549.089999999997</v>
      </c>
      <c r="D111" s="74"/>
    </row>
    <row r="112" spans="1:4">
      <c r="A112" s="68" t="s">
        <v>23</v>
      </c>
      <c r="B112" s="91"/>
      <c r="C112" s="118">
        <v>203219.74</v>
      </c>
      <c r="D112" s="74"/>
    </row>
    <row r="113" spans="1:5">
      <c r="A113" s="68" t="s">
        <v>139</v>
      </c>
      <c r="B113" s="91"/>
      <c r="C113" s="118">
        <v>49450</v>
      </c>
      <c r="D113" s="74"/>
    </row>
    <row r="114" spans="1:5">
      <c r="A114" s="68" t="s">
        <v>708</v>
      </c>
      <c r="B114" s="91"/>
      <c r="C114" s="118">
        <v>620</v>
      </c>
      <c r="D114" s="74"/>
    </row>
    <row r="115" spans="1:5">
      <c r="A115" s="68" t="s">
        <v>246</v>
      </c>
      <c r="B115" s="91"/>
      <c r="C115" s="118">
        <v>57201</v>
      </c>
      <c r="D115" s="74"/>
    </row>
    <row r="116" spans="1:5">
      <c r="A116" s="68" t="s">
        <v>580</v>
      </c>
      <c r="B116" s="91"/>
      <c r="C116" s="118">
        <v>54124.06</v>
      </c>
      <c r="D116" s="74"/>
    </row>
    <row r="117" spans="1:5">
      <c r="A117" s="68" t="s">
        <v>110</v>
      </c>
      <c r="B117" s="91"/>
      <c r="C117" s="118">
        <v>12154</v>
      </c>
      <c r="D117" s="74"/>
    </row>
    <row r="118" spans="1:5">
      <c r="A118" s="91"/>
      <c r="B118" s="91"/>
      <c r="C118" s="119"/>
      <c r="D118" s="74"/>
    </row>
    <row r="119" spans="1:5">
      <c r="A119" s="91" t="s">
        <v>709</v>
      </c>
      <c r="B119" s="120"/>
      <c r="C119" s="121">
        <f>SUM(C87:C118)</f>
        <v>1686258.93</v>
      </c>
      <c r="D119" s="94"/>
    </row>
    <row r="120" spans="1:5">
      <c r="C120" s="94"/>
      <c r="E120" s="74"/>
    </row>
    <row r="121" spans="1:5">
      <c r="E121" s="74"/>
    </row>
    <row r="122" spans="1:5">
      <c r="A122" t="s">
        <v>188</v>
      </c>
      <c r="E122" s="74"/>
    </row>
    <row r="123" spans="1:5">
      <c r="E123" s="74"/>
    </row>
    <row r="124" spans="1:5">
      <c r="A124" t="s">
        <v>197</v>
      </c>
      <c r="E124" s="74"/>
    </row>
    <row r="125" spans="1:5">
      <c r="A125" t="s">
        <v>193</v>
      </c>
      <c r="E125" s="74"/>
    </row>
    <row r="126" spans="1:5">
      <c r="E126" s="74"/>
    </row>
    <row r="127" spans="1:5">
      <c r="A127" t="s">
        <v>197</v>
      </c>
      <c r="E127" s="74"/>
    </row>
    <row r="128" spans="1:5">
      <c r="A128" t="s">
        <v>710</v>
      </c>
      <c r="E128" s="74"/>
    </row>
    <row r="129" spans="1:5">
      <c r="E129" s="74"/>
    </row>
    <row r="130" spans="1:5">
      <c r="A130" s="96" t="s">
        <v>711</v>
      </c>
      <c r="E130" s="74"/>
    </row>
  </sheetData>
  <mergeCells count="5">
    <mergeCell ref="A3:I3"/>
    <mergeCell ref="A4:I4"/>
    <mergeCell ref="A5:I5"/>
    <mergeCell ref="A6:I6"/>
    <mergeCell ref="G82:H8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24"/>
  <sheetViews>
    <sheetView topLeftCell="A97" workbookViewId="0">
      <selection activeCell="E132" sqref="E132"/>
    </sheetView>
  </sheetViews>
  <sheetFormatPr baseColWidth="10" defaultColWidth="11" defaultRowHeight="15"/>
  <cols>
    <col min="1" max="1" width="14.28515625" customWidth="1"/>
    <col min="3" max="3" width="14.5703125" customWidth="1"/>
    <col min="4" max="4" width="19" customWidth="1"/>
    <col min="5" max="5" width="19.5703125" customWidth="1"/>
    <col min="6" max="6" width="34.7109375" customWidth="1"/>
    <col min="7" max="7" width="57" customWidth="1"/>
    <col min="8" max="8" width="27.7109375" customWidth="1"/>
    <col min="9" max="9" width="14.7109375" customWidth="1"/>
  </cols>
  <sheetData>
    <row r="1" spans="1:9">
      <c r="E1" s="74"/>
    </row>
    <row r="2" spans="1:9">
      <c r="A2" s="240" t="s">
        <v>0</v>
      </c>
      <c r="B2" s="240"/>
      <c r="C2" s="240"/>
      <c r="D2" s="240"/>
      <c r="E2" s="240"/>
      <c r="F2" s="240"/>
      <c r="G2" s="240"/>
      <c r="H2" s="240"/>
      <c r="I2" s="240"/>
    </row>
    <row r="3" spans="1:9" ht="18.75">
      <c r="A3" s="241" t="s">
        <v>1</v>
      </c>
      <c r="B3" s="241"/>
      <c r="C3" s="241"/>
      <c r="D3" s="241"/>
      <c r="E3" s="241"/>
      <c r="F3" s="241"/>
      <c r="G3" s="241"/>
      <c r="H3" s="241"/>
      <c r="I3" s="241"/>
    </row>
    <row r="4" spans="1:9" ht="18.75">
      <c r="A4" s="241" t="s">
        <v>712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2" t="s">
        <v>570</v>
      </c>
      <c r="B5" s="242"/>
      <c r="C5" s="242"/>
      <c r="D5" s="242"/>
      <c r="E5" s="242"/>
      <c r="F5" s="242"/>
      <c r="G5" s="242"/>
      <c r="H5" s="242"/>
      <c r="I5" s="242"/>
    </row>
    <row r="6" spans="1:9" ht="63">
      <c r="A6" s="76" t="s">
        <v>4</v>
      </c>
      <c r="B6" s="77" t="s">
        <v>571</v>
      </c>
      <c r="C6" s="78" t="s">
        <v>5</v>
      </c>
      <c r="D6" s="77" t="s">
        <v>6</v>
      </c>
      <c r="E6" s="77" t="s">
        <v>572</v>
      </c>
      <c r="F6" s="76" t="s">
        <v>8</v>
      </c>
      <c r="G6" s="76" t="s">
        <v>9</v>
      </c>
      <c r="H6" s="77" t="s">
        <v>10</v>
      </c>
      <c r="I6" s="76" t="s">
        <v>11</v>
      </c>
    </row>
    <row r="7" spans="1:9" ht="15" customHeight="1">
      <c r="A7" s="79">
        <v>45662</v>
      </c>
      <c r="B7" s="80" t="s">
        <v>713</v>
      </c>
      <c r="C7" s="81">
        <v>2621</v>
      </c>
      <c r="D7" s="80" t="s">
        <v>714</v>
      </c>
      <c r="E7" s="99" t="s">
        <v>680</v>
      </c>
      <c r="F7" s="80" t="s">
        <v>681</v>
      </c>
      <c r="G7" s="7" t="s">
        <v>32</v>
      </c>
      <c r="H7" s="80" t="s">
        <v>33</v>
      </c>
      <c r="I7" s="86">
        <v>26133.94</v>
      </c>
    </row>
    <row r="8" spans="1:9" ht="15" customHeight="1">
      <c r="A8" s="79">
        <v>45662</v>
      </c>
      <c r="B8" s="80" t="s">
        <v>713</v>
      </c>
      <c r="C8" s="81">
        <v>2622</v>
      </c>
      <c r="D8" s="80" t="s">
        <v>715</v>
      </c>
      <c r="E8" s="99" t="s">
        <v>680</v>
      </c>
      <c r="F8" s="80" t="s">
        <v>325</v>
      </c>
      <c r="G8" s="80" t="s">
        <v>32</v>
      </c>
      <c r="H8" s="80" t="s">
        <v>33</v>
      </c>
      <c r="I8" s="86">
        <v>70390.320000000007</v>
      </c>
    </row>
    <row r="9" spans="1:9" ht="15" customHeight="1">
      <c r="A9" s="79">
        <v>45662</v>
      </c>
      <c r="B9" s="80" t="s">
        <v>713</v>
      </c>
      <c r="C9" s="81">
        <v>2618</v>
      </c>
      <c r="D9" s="80" t="s">
        <v>716</v>
      </c>
      <c r="E9" s="99" t="s">
        <v>680</v>
      </c>
      <c r="F9" s="80" t="s">
        <v>27</v>
      </c>
      <c r="G9" s="80" t="s">
        <v>32</v>
      </c>
      <c r="H9" s="80" t="s">
        <v>33</v>
      </c>
      <c r="I9" s="86">
        <v>18755.099999999999</v>
      </c>
    </row>
    <row r="10" spans="1:9" ht="15" customHeight="1">
      <c r="A10" s="79">
        <v>45693</v>
      </c>
      <c r="B10" s="80" t="s">
        <v>713</v>
      </c>
      <c r="C10" s="81">
        <v>2623</v>
      </c>
      <c r="D10" s="80" t="s">
        <v>717</v>
      </c>
      <c r="E10" s="99" t="s">
        <v>680</v>
      </c>
      <c r="F10" s="80" t="s">
        <v>31</v>
      </c>
      <c r="G10" s="80" t="s">
        <v>32</v>
      </c>
      <c r="H10" s="80" t="s">
        <v>33</v>
      </c>
      <c r="I10" s="86">
        <v>221841.79</v>
      </c>
    </row>
    <row r="11" spans="1:9" ht="15" customHeight="1">
      <c r="A11" s="79">
        <v>45813</v>
      </c>
      <c r="B11" s="80" t="s">
        <v>713</v>
      </c>
      <c r="C11" s="81">
        <v>2629</v>
      </c>
      <c r="D11" s="80" t="s">
        <v>718</v>
      </c>
      <c r="E11" s="99" t="s">
        <v>680</v>
      </c>
      <c r="F11" s="80" t="s">
        <v>719</v>
      </c>
      <c r="G11" s="80" t="s">
        <v>97</v>
      </c>
      <c r="H11" s="80" t="s">
        <v>23</v>
      </c>
      <c r="I11" s="104">
        <v>46950</v>
      </c>
    </row>
    <row r="12" spans="1:9" ht="15" customHeight="1">
      <c r="A12" s="79">
        <v>45813</v>
      </c>
      <c r="B12" s="80" t="s">
        <v>713</v>
      </c>
      <c r="C12" s="81">
        <v>2625</v>
      </c>
      <c r="D12" s="80" t="s">
        <v>720</v>
      </c>
      <c r="E12" s="99" t="s">
        <v>680</v>
      </c>
      <c r="F12" s="80" t="s">
        <v>557</v>
      </c>
      <c r="G12" s="80" t="s">
        <v>721</v>
      </c>
      <c r="H12" s="80" t="s">
        <v>722</v>
      </c>
      <c r="I12" s="104">
        <v>26733.7</v>
      </c>
    </row>
    <row r="13" spans="1:9" ht="15" customHeight="1">
      <c r="A13" s="79">
        <v>45662</v>
      </c>
      <c r="B13" s="80" t="s">
        <v>713</v>
      </c>
      <c r="C13" s="81">
        <v>2624</v>
      </c>
      <c r="D13" s="80" t="s">
        <v>723</v>
      </c>
      <c r="E13" s="99" t="s">
        <v>680</v>
      </c>
      <c r="F13" s="80" t="s">
        <v>724</v>
      </c>
      <c r="G13" s="80" t="s">
        <v>168</v>
      </c>
      <c r="H13" s="80" t="s">
        <v>169</v>
      </c>
      <c r="I13" s="104">
        <v>119664</v>
      </c>
    </row>
    <row r="14" spans="1:9" ht="15" customHeight="1">
      <c r="A14" s="79">
        <v>45843</v>
      </c>
      <c r="B14" s="80" t="s">
        <v>713</v>
      </c>
      <c r="C14" s="81">
        <v>2632</v>
      </c>
      <c r="D14" s="80" t="s">
        <v>725</v>
      </c>
      <c r="E14" s="99" t="s">
        <v>680</v>
      </c>
      <c r="F14" s="80" t="s">
        <v>698</v>
      </c>
      <c r="G14" s="80" t="s">
        <v>255</v>
      </c>
      <c r="H14" s="80" t="s">
        <v>21</v>
      </c>
      <c r="I14" s="104">
        <v>55650</v>
      </c>
    </row>
    <row r="15" spans="1:9" ht="15" customHeight="1">
      <c r="A15" s="79">
        <v>45813</v>
      </c>
      <c r="B15" s="80" t="s">
        <v>713</v>
      </c>
      <c r="C15" s="81">
        <v>2631</v>
      </c>
      <c r="D15" s="80" t="s">
        <v>726</v>
      </c>
      <c r="E15" s="99" t="s">
        <v>680</v>
      </c>
      <c r="F15" s="80" t="s">
        <v>262</v>
      </c>
      <c r="G15" s="80" t="s">
        <v>721</v>
      </c>
      <c r="H15" s="80" t="s">
        <v>722</v>
      </c>
      <c r="I15" s="104">
        <v>17423</v>
      </c>
    </row>
    <row r="16" spans="1:9" ht="15" customHeight="1">
      <c r="A16" s="79">
        <v>45693</v>
      </c>
      <c r="B16" s="80" t="s">
        <v>713</v>
      </c>
      <c r="C16" s="81">
        <v>2626</v>
      </c>
      <c r="D16" s="80" t="s">
        <v>727</v>
      </c>
      <c r="E16" s="99" t="s">
        <v>680</v>
      </c>
      <c r="F16" s="80" t="s">
        <v>293</v>
      </c>
      <c r="G16" s="80" t="s">
        <v>255</v>
      </c>
      <c r="H16" s="80" t="s">
        <v>21</v>
      </c>
      <c r="I16" s="104">
        <v>37300</v>
      </c>
    </row>
    <row r="17" spans="1:9" ht="15" customHeight="1">
      <c r="A17" s="79">
        <v>45843</v>
      </c>
      <c r="B17" s="80" t="s">
        <v>713</v>
      </c>
      <c r="C17" s="81">
        <v>2627</v>
      </c>
      <c r="D17" s="80" t="s">
        <v>728</v>
      </c>
      <c r="E17" s="99" t="s">
        <v>680</v>
      </c>
      <c r="F17" s="80" t="s">
        <v>729</v>
      </c>
      <c r="G17" s="80" t="s">
        <v>97</v>
      </c>
      <c r="H17" s="80" t="s">
        <v>23</v>
      </c>
      <c r="I17" s="104">
        <v>80240</v>
      </c>
    </row>
    <row r="18" spans="1:9" ht="15" customHeight="1">
      <c r="A18" s="79">
        <v>45813</v>
      </c>
      <c r="B18" s="80" t="s">
        <v>713</v>
      </c>
      <c r="C18" s="81">
        <v>2628</v>
      </c>
      <c r="D18" s="80" t="s">
        <v>730</v>
      </c>
      <c r="E18" s="99" t="s">
        <v>680</v>
      </c>
      <c r="F18" s="80" t="s">
        <v>565</v>
      </c>
      <c r="G18" s="80" t="s">
        <v>721</v>
      </c>
      <c r="H18" s="80" t="s">
        <v>451</v>
      </c>
      <c r="I18" s="104">
        <v>16276</v>
      </c>
    </row>
    <row r="19" spans="1:9" ht="15" customHeight="1">
      <c r="A19" s="100">
        <v>45843</v>
      </c>
      <c r="B19" s="83" t="s">
        <v>713</v>
      </c>
      <c r="C19" s="101">
        <v>2633</v>
      </c>
      <c r="D19" s="83" t="s">
        <v>666</v>
      </c>
      <c r="E19" s="102" t="s">
        <v>680</v>
      </c>
      <c r="F19" s="83" t="s">
        <v>731</v>
      </c>
      <c r="G19" s="83" t="s">
        <v>97</v>
      </c>
      <c r="H19" s="83" t="s">
        <v>23</v>
      </c>
      <c r="I19" s="105">
        <v>1534</v>
      </c>
    </row>
    <row r="20" spans="1:9" ht="15" customHeight="1">
      <c r="A20" s="79">
        <v>45807</v>
      </c>
      <c r="B20" s="80" t="s">
        <v>573</v>
      </c>
      <c r="C20" s="81">
        <v>2682</v>
      </c>
      <c r="D20" s="80" t="s">
        <v>732</v>
      </c>
      <c r="E20" s="82" t="s">
        <v>680</v>
      </c>
      <c r="F20" s="80" t="s">
        <v>250</v>
      </c>
      <c r="G20" s="80" t="s">
        <v>733</v>
      </c>
      <c r="H20" s="80" t="s">
        <v>33</v>
      </c>
      <c r="I20" s="86">
        <v>20573.939999999999</v>
      </c>
    </row>
    <row r="21" spans="1:9" ht="15" customHeight="1">
      <c r="A21" s="79">
        <v>45806</v>
      </c>
      <c r="B21" s="80" t="s">
        <v>573</v>
      </c>
      <c r="C21" s="81">
        <v>2678</v>
      </c>
      <c r="D21" s="80" t="s">
        <v>734</v>
      </c>
      <c r="E21" s="82" t="s">
        <v>680</v>
      </c>
      <c r="F21" s="83" t="s">
        <v>100</v>
      </c>
      <c r="G21" s="83" t="s">
        <v>735</v>
      </c>
      <c r="H21" s="83" t="s">
        <v>736</v>
      </c>
      <c r="I21" s="105">
        <v>61633.17</v>
      </c>
    </row>
    <row r="22" spans="1:9" ht="15" customHeight="1">
      <c r="A22" s="79">
        <v>45807</v>
      </c>
      <c r="B22" s="80" t="s">
        <v>573</v>
      </c>
      <c r="C22" s="81">
        <v>2677</v>
      </c>
      <c r="D22" s="80" t="s">
        <v>737</v>
      </c>
      <c r="E22" s="82" t="s">
        <v>680</v>
      </c>
      <c r="F22" s="83" t="s">
        <v>738</v>
      </c>
      <c r="G22" s="83" t="s">
        <v>739</v>
      </c>
      <c r="H22" s="83" t="s">
        <v>685</v>
      </c>
      <c r="I22" s="105">
        <v>41012.43</v>
      </c>
    </row>
    <row r="23" spans="1:9" ht="15" customHeight="1">
      <c r="A23" s="79">
        <v>45792</v>
      </c>
      <c r="B23" s="80" t="s">
        <v>573</v>
      </c>
      <c r="C23" s="81">
        <v>2643</v>
      </c>
      <c r="D23" s="80" t="s">
        <v>740</v>
      </c>
      <c r="E23" s="82" t="s">
        <v>680</v>
      </c>
      <c r="F23" s="12" t="s">
        <v>151</v>
      </c>
      <c r="G23" s="12" t="s">
        <v>741</v>
      </c>
      <c r="H23" s="12" t="s">
        <v>67</v>
      </c>
      <c r="I23" s="106">
        <v>4185</v>
      </c>
    </row>
    <row r="24" spans="1:9" ht="15" customHeight="1">
      <c r="A24" s="79">
        <v>45792</v>
      </c>
      <c r="B24" s="80" t="s">
        <v>573</v>
      </c>
      <c r="C24" s="81">
        <v>2644</v>
      </c>
      <c r="D24" s="80" t="s">
        <v>742</v>
      </c>
      <c r="E24" s="82" t="s">
        <v>680</v>
      </c>
      <c r="F24" s="12" t="s">
        <v>151</v>
      </c>
      <c r="G24" s="12" t="s">
        <v>741</v>
      </c>
      <c r="H24" s="12" t="s">
        <v>67</v>
      </c>
      <c r="I24" s="106">
        <v>7626</v>
      </c>
    </row>
    <row r="25" spans="1:9" ht="15" customHeight="1">
      <c r="A25" s="79">
        <v>45807</v>
      </c>
      <c r="B25" s="80" t="s">
        <v>573</v>
      </c>
      <c r="C25" s="81">
        <v>2683</v>
      </c>
      <c r="D25" s="80" t="s">
        <v>743</v>
      </c>
      <c r="E25" s="82" t="s">
        <v>680</v>
      </c>
      <c r="F25" s="12" t="s">
        <v>744</v>
      </c>
      <c r="G25" s="12" t="s">
        <v>733</v>
      </c>
      <c r="H25" s="12" t="s">
        <v>33</v>
      </c>
      <c r="I25" s="106">
        <v>58960</v>
      </c>
    </row>
    <row r="26" spans="1:9" ht="15" customHeight="1">
      <c r="A26" s="79">
        <v>45805</v>
      </c>
      <c r="B26" s="80" t="s">
        <v>573</v>
      </c>
      <c r="C26" s="81">
        <v>2680</v>
      </c>
      <c r="D26" s="80" t="s">
        <v>745</v>
      </c>
      <c r="E26" s="82" t="s">
        <v>680</v>
      </c>
      <c r="F26" s="12" t="s">
        <v>27</v>
      </c>
      <c r="G26" s="12" t="s">
        <v>733</v>
      </c>
      <c r="H26" s="12" t="s">
        <v>33</v>
      </c>
      <c r="I26" s="106">
        <v>11909.95</v>
      </c>
    </row>
    <row r="27" spans="1:9" ht="15" customHeight="1">
      <c r="A27" s="79">
        <v>45806</v>
      </c>
      <c r="B27" s="80" t="s">
        <v>573</v>
      </c>
      <c r="C27" s="81">
        <v>2679</v>
      </c>
      <c r="D27" s="80" t="s">
        <v>746</v>
      </c>
      <c r="E27" s="82" t="s">
        <v>680</v>
      </c>
      <c r="F27" s="83" t="s">
        <v>31</v>
      </c>
      <c r="G27" s="12" t="s">
        <v>733</v>
      </c>
      <c r="H27" s="83" t="s">
        <v>33</v>
      </c>
      <c r="I27" s="105">
        <v>265404.21000000002</v>
      </c>
    </row>
    <row r="28" spans="1:9" ht="15" customHeight="1">
      <c r="A28" s="79">
        <v>45806</v>
      </c>
      <c r="B28" s="80" t="s">
        <v>573</v>
      </c>
      <c r="C28" s="81">
        <v>2689</v>
      </c>
      <c r="D28" s="7" t="s">
        <v>747</v>
      </c>
      <c r="E28" s="82" t="s">
        <v>680</v>
      </c>
      <c r="F28" s="12" t="s">
        <v>748</v>
      </c>
      <c r="G28" s="12" t="s">
        <v>749</v>
      </c>
      <c r="H28" s="83" t="s">
        <v>23</v>
      </c>
      <c r="I28" s="105">
        <v>14000</v>
      </c>
    </row>
    <row r="29" spans="1:9" ht="15" customHeight="1">
      <c r="A29" s="79">
        <v>45804</v>
      </c>
      <c r="B29" s="80" t="s">
        <v>573</v>
      </c>
      <c r="C29" s="81">
        <v>2684</v>
      </c>
      <c r="D29" s="80" t="s">
        <v>750</v>
      </c>
      <c r="E29" s="82" t="s">
        <v>680</v>
      </c>
      <c r="F29" s="83" t="s">
        <v>751</v>
      </c>
      <c r="G29" s="83" t="s">
        <v>752</v>
      </c>
      <c r="H29" s="83" t="s">
        <v>21</v>
      </c>
      <c r="I29" s="105">
        <v>10850</v>
      </c>
    </row>
    <row r="30" spans="1:9" ht="15" customHeight="1">
      <c r="A30" s="79">
        <v>45806</v>
      </c>
      <c r="B30" s="80" t="s">
        <v>573</v>
      </c>
      <c r="C30" s="81">
        <v>2685</v>
      </c>
      <c r="D30" s="80" t="s">
        <v>753</v>
      </c>
      <c r="E30" s="82" t="s">
        <v>680</v>
      </c>
      <c r="F30" s="83" t="s">
        <v>449</v>
      </c>
      <c r="G30" s="83" t="s">
        <v>754</v>
      </c>
      <c r="H30" s="83" t="s">
        <v>451</v>
      </c>
      <c r="I30" s="105">
        <v>40459.199999999997</v>
      </c>
    </row>
    <row r="31" spans="1:9" ht="15" customHeight="1">
      <c r="A31" s="79">
        <v>45806</v>
      </c>
      <c r="B31" s="80" t="s">
        <v>573</v>
      </c>
      <c r="C31" s="84">
        <v>2681</v>
      </c>
      <c r="D31" s="85" t="s">
        <v>755</v>
      </c>
      <c r="E31" s="82" t="s">
        <v>680</v>
      </c>
      <c r="F31" s="83" t="s">
        <v>756</v>
      </c>
      <c r="G31" s="103" t="s">
        <v>733</v>
      </c>
      <c r="H31" s="83" t="s">
        <v>33</v>
      </c>
      <c r="I31" s="105">
        <v>8128</v>
      </c>
    </row>
    <row r="32" spans="1:9" ht="15" customHeight="1">
      <c r="A32" s="79">
        <v>45806</v>
      </c>
      <c r="B32" s="80" t="s">
        <v>573</v>
      </c>
      <c r="C32" s="84">
        <v>2686</v>
      </c>
      <c r="D32" s="85" t="s">
        <v>757</v>
      </c>
      <c r="E32" s="82" t="s">
        <v>680</v>
      </c>
      <c r="F32" s="83" t="s">
        <v>758</v>
      </c>
      <c r="G32" s="103" t="s">
        <v>752</v>
      </c>
      <c r="H32" s="83" t="s">
        <v>21</v>
      </c>
      <c r="I32" s="105">
        <v>52500</v>
      </c>
    </row>
    <row r="33" spans="1:9" ht="15" customHeight="1">
      <c r="A33" s="79">
        <v>45806</v>
      </c>
      <c r="B33" s="80" t="s">
        <v>573</v>
      </c>
      <c r="C33" s="84">
        <v>2687</v>
      </c>
      <c r="D33" s="85" t="s">
        <v>759</v>
      </c>
      <c r="E33" s="82" t="s">
        <v>680</v>
      </c>
      <c r="F33" s="83" t="s">
        <v>760</v>
      </c>
      <c r="G33" s="103" t="s">
        <v>754</v>
      </c>
      <c r="H33" s="83" t="s">
        <v>451</v>
      </c>
      <c r="I33" s="105">
        <v>19001.2</v>
      </c>
    </row>
    <row r="34" spans="1:9" ht="15" customHeight="1">
      <c r="A34" s="79">
        <v>45793</v>
      </c>
      <c r="B34" s="80" t="s">
        <v>573</v>
      </c>
      <c r="C34" s="84">
        <v>2668</v>
      </c>
      <c r="D34" s="85" t="s">
        <v>761</v>
      </c>
      <c r="E34" s="82" t="s">
        <v>680</v>
      </c>
      <c r="F34" s="83" t="s">
        <v>762</v>
      </c>
      <c r="G34" s="103" t="s">
        <v>763</v>
      </c>
      <c r="H34" s="83" t="s">
        <v>67</v>
      </c>
      <c r="I34" s="105">
        <v>3270</v>
      </c>
    </row>
    <row r="35" spans="1:9" ht="15" customHeight="1">
      <c r="A35" s="79">
        <v>45797</v>
      </c>
      <c r="B35" s="80" t="s">
        <v>573</v>
      </c>
      <c r="C35" s="84">
        <v>2671</v>
      </c>
      <c r="D35" s="85" t="s">
        <v>764</v>
      </c>
      <c r="E35" s="82" t="s">
        <v>680</v>
      </c>
      <c r="F35" s="83" t="s">
        <v>765</v>
      </c>
      <c r="G35" s="103" t="s">
        <v>766</v>
      </c>
      <c r="H35" s="83" t="s">
        <v>67</v>
      </c>
      <c r="I35" s="105">
        <v>91335.97</v>
      </c>
    </row>
    <row r="36" spans="1:9" ht="15" customHeight="1">
      <c r="A36" s="79">
        <v>45783</v>
      </c>
      <c r="B36" s="80" t="s">
        <v>573</v>
      </c>
      <c r="C36" s="84">
        <v>2638</v>
      </c>
      <c r="D36" s="85" t="s">
        <v>767</v>
      </c>
      <c r="E36" s="82" t="s">
        <v>680</v>
      </c>
      <c r="F36" s="83" t="s">
        <v>84</v>
      </c>
      <c r="G36" s="85" t="s">
        <v>766</v>
      </c>
      <c r="H36" s="80" t="s">
        <v>67</v>
      </c>
      <c r="I36" s="86">
        <v>6535</v>
      </c>
    </row>
    <row r="37" spans="1:9" ht="15" customHeight="1">
      <c r="A37" s="79">
        <v>45789</v>
      </c>
      <c r="B37" s="80" t="s">
        <v>573</v>
      </c>
      <c r="C37" s="84">
        <v>2642</v>
      </c>
      <c r="D37" s="85" t="s">
        <v>768</v>
      </c>
      <c r="E37" s="82" t="s">
        <v>680</v>
      </c>
      <c r="F37" s="83" t="s">
        <v>84</v>
      </c>
      <c r="G37" s="85" t="s">
        <v>766</v>
      </c>
      <c r="H37" s="80" t="s">
        <v>67</v>
      </c>
      <c r="I37" s="86">
        <v>7280</v>
      </c>
    </row>
    <row r="38" spans="1:9" ht="15" customHeight="1">
      <c r="A38" s="79">
        <v>45796</v>
      </c>
      <c r="B38" s="80" t="s">
        <v>573</v>
      </c>
      <c r="C38" s="84">
        <v>2651</v>
      </c>
      <c r="D38" s="85" t="s">
        <v>769</v>
      </c>
      <c r="E38" s="82" t="s">
        <v>680</v>
      </c>
      <c r="F38" s="83" t="s">
        <v>84</v>
      </c>
      <c r="G38" s="85" t="s">
        <v>766</v>
      </c>
      <c r="H38" s="80" t="s">
        <v>67</v>
      </c>
      <c r="I38" s="86">
        <v>8154</v>
      </c>
    </row>
    <row r="39" spans="1:9" ht="15" customHeight="1">
      <c r="A39" s="79">
        <v>45803</v>
      </c>
      <c r="B39" s="80" t="s">
        <v>573</v>
      </c>
      <c r="C39" s="84">
        <v>2666</v>
      </c>
      <c r="D39" s="85" t="s">
        <v>770</v>
      </c>
      <c r="E39" s="82" t="s">
        <v>680</v>
      </c>
      <c r="F39" s="83" t="s">
        <v>84</v>
      </c>
      <c r="G39" s="85" t="s">
        <v>766</v>
      </c>
      <c r="H39" s="80" t="s">
        <v>67</v>
      </c>
      <c r="I39" s="86">
        <v>7045</v>
      </c>
    </row>
    <row r="40" spans="1:9" ht="15" customHeight="1">
      <c r="A40" s="79">
        <v>45778</v>
      </c>
      <c r="B40" s="80" t="s">
        <v>573</v>
      </c>
      <c r="C40" s="81">
        <v>2620</v>
      </c>
      <c r="D40" s="80" t="s">
        <v>771</v>
      </c>
      <c r="E40" s="82" t="s">
        <v>14</v>
      </c>
      <c r="F40" s="80" t="s">
        <v>772</v>
      </c>
      <c r="G40" s="80" t="s">
        <v>773</v>
      </c>
      <c r="H40" s="80" t="s">
        <v>33</v>
      </c>
      <c r="I40" s="86">
        <v>10437.1</v>
      </c>
    </row>
    <row r="41" spans="1:9" ht="15" customHeight="1">
      <c r="A41" s="79">
        <v>45783</v>
      </c>
      <c r="B41" s="80" t="s">
        <v>573</v>
      </c>
      <c r="C41" s="81">
        <v>2630</v>
      </c>
      <c r="D41" s="80" t="s">
        <v>774</v>
      </c>
      <c r="E41" s="82" t="s">
        <v>14</v>
      </c>
      <c r="F41" s="80" t="s">
        <v>108</v>
      </c>
      <c r="G41" s="80" t="s">
        <v>775</v>
      </c>
      <c r="H41" s="80" t="s">
        <v>21</v>
      </c>
      <c r="I41" s="86">
        <v>4500</v>
      </c>
    </row>
    <row r="42" spans="1:9" ht="15" customHeight="1">
      <c r="A42" s="79">
        <v>45783</v>
      </c>
      <c r="B42" s="80" t="s">
        <v>573</v>
      </c>
      <c r="C42" s="81">
        <v>2630</v>
      </c>
      <c r="D42" s="80" t="s">
        <v>774</v>
      </c>
      <c r="E42" s="82" t="s">
        <v>14</v>
      </c>
      <c r="F42" s="80" t="s">
        <v>108</v>
      </c>
      <c r="G42" s="80" t="s">
        <v>22</v>
      </c>
      <c r="H42" s="80" t="s">
        <v>23</v>
      </c>
      <c r="I42" s="86">
        <v>18461.099999999999</v>
      </c>
    </row>
    <row r="43" spans="1:9" ht="15" customHeight="1">
      <c r="A43" s="79">
        <v>45778</v>
      </c>
      <c r="B43" s="80" t="s">
        <v>573</v>
      </c>
      <c r="C43" s="81">
        <v>2619</v>
      </c>
      <c r="D43" s="80" t="s">
        <v>776</v>
      </c>
      <c r="E43" s="82" t="s">
        <v>14</v>
      </c>
      <c r="F43" s="80" t="s">
        <v>50</v>
      </c>
      <c r="G43" s="80" t="s">
        <v>773</v>
      </c>
      <c r="H43" s="80" t="s">
        <v>33</v>
      </c>
      <c r="I43" s="86">
        <v>3970.92</v>
      </c>
    </row>
    <row r="44" spans="1:9" ht="15" customHeight="1">
      <c r="A44" s="79">
        <v>45785</v>
      </c>
      <c r="B44" s="80" t="s">
        <v>573</v>
      </c>
      <c r="C44" s="81">
        <v>2635</v>
      </c>
      <c r="D44" s="80" t="s">
        <v>777</v>
      </c>
      <c r="E44" s="82" t="s">
        <v>14</v>
      </c>
      <c r="F44" s="80" t="s">
        <v>778</v>
      </c>
      <c r="G44" s="80" t="s">
        <v>779</v>
      </c>
      <c r="H44" s="80" t="s">
        <v>79</v>
      </c>
      <c r="I44" s="86">
        <v>743.4</v>
      </c>
    </row>
    <row r="45" spans="1:9" ht="15" customHeight="1">
      <c r="A45" s="79">
        <v>45785</v>
      </c>
      <c r="B45" s="80" t="s">
        <v>573</v>
      </c>
      <c r="C45" s="81">
        <v>2635</v>
      </c>
      <c r="D45" s="80" t="s">
        <v>777</v>
      </c>
      <c r="E45" s="82" t="s">
        <v>14</v>
      </c>
      <c r="F45" s="80" t="s">
        <v>778</v>
      </c>
      <c r="G45" s="80" t="s">
        <v>780</v>
      </c>
      <c r="H45" s="80" t="s">
        <v>350</v>
      </c>
      <c r="I45" s="86">
        <v>5947.2</v>
      </c>
    </row>
    <row r="46" spans="1:9" ht="15" customHeight="1">
      <c r="A46" s="79">
        <v>45789</v>
      </c>
      <c r="B46" s="80" t="s">
        <v>573</v>
      </c>
      <c r="C46" s="81">
        <v>2640</v>
      </c>
      <c r="D46" s="80" t="s">
        <v>781</v>
      </c>
      <c r="E46" s="82" t="s">
        <v>14</v>
      </c>
      <c r="F46" s="80" t="s">
        <v>349</v>
      </c>
      <c r="G46" s="80" t="s">
        <v>780</v>
      </c>
      <c r="H46" s="80" t="s">
        <v>350</v>
      </c>
      <c r="I46" s="86">
        <v>2700</v>
      </c>
    </row>
    <row r="47" spans="1:9" ht="15" customHeight="1">
      <c r="A47" s="79">
        <v>45790</v>
      </c>
      <c r="B47" s="80" t="s">
        <v>573</v>
      </c>
      <c r="C47" s="81">
        <v>2648</v>
      </c>
      <c r="D47" s="80" t="s">
        <v>782</v>
      </c>
      <c r="E47" s="82" t="s">
        <v>14</v>
      </c>
      <c r="F47" s="80" t="s">
        <v>783</v>
      </c>
      <c r="G47" s="80" t="s">
        <v>784</v>
      </c>
      <c r="H47" s="80" t="s">
        <v>289</v>
      </c>
      <c r="I47" s="86">
        <v>6500</v>
      </c>
    </row>
    <row r="48" spans="1:9" ht="15" customHeight="1">
      <c r="A48" s="79">
        <v>45791</v>
      </c>
      <c r="B48" s="80" t="s">
        <v>573</v>
      </c>
      <c r="C48" s="81">
        <v>2645</v>
      </c>
      <c r="D48" s="80" t="s">
        <v>785</v>
      </c>
      <c r="E48" s="82" t="s">
        <v>14</v>
      </c>
      <c r="F48" s="7" t="s">
        <v>786</v>
      </c>
      <c r="G48" s="7" t="s">
        <v>787</v>
      </c>
      <c r="H48" s="7" t="s">
        <v>119</v>
      </c>
      <c r="I48" s="87">
        <v>19824</v>
      </c>
    </row>
    <row r="49" spans="1:9" ht="15" customHeight="1">
      <c r="A49" s="79">
        <v>45792</v>
      </c>
      <c r="B49" s="80" t="s">
        <v>573</v>
      </c>
      <c r="C49" s="81">
        <v>2646</v>
      </c>
      <c r="D49" s="80" t="s">
        <v>788</v>
      </c>
      <c r="E49" s="82" t="s">
        <v>14</v>
      </c>
      <c r="F49" s="7" t="s">
        <v>36</v>
      </c>
      <c r="G49" s="7" t="s">
        <v>789</v>
      </c>
      <c r="H49" s="7" t="s">
        <v>38</v>
      </c>
      <c r="I49" s="87">
        <v>10000</v>
      </c>
    </row>
    <row r="50" spans="1:9" ht="15" customHeight="1">
      <c r="A50" s="79">
        <v>45799</v>
      </c>
      <c r="B50" s="80" t="s">
        <v>573</v>
      </c>
      <c r="C50" s="81">
        <v>2660</v>
      </c>
      <c r="D50" s="80" t="s">
        <v>790</v>
      </c>
      <c r="E50" s="82" t="s">
        <v>14</v>
      </c>
      <c r="F50" s="7" t="s">
        <v>447</v>
      </c>
      <c r="G50" s="7" t="s">
        <v>791</v>
      </c>
      <c r="H50" s="7" t="s">
        <v>48</v>
      </c>
      <c r="I50" s="87">
        <v>6000</v>
      </c>
    </row>
    <row r="51" spans="1:9" ht="15" customHeight="1">
      <c r="A51" s="79">
        <v>45796</v>
      </c>
      <c r="B51" s="80" t="s">
        <v>573</v>
      </c>
      <c r="C51" s="81">
        <v>2653</v>
      </c>
      <c r="D51" s="80" t="s">
        <v>792</v>
      </c>
      <c r="E51" s="82" t="s">
        <v>14</v>
      </c>
      <c r="F51" s="12" t="s">
        <v>786</v>
      </c>
      <c r="G51" s="7" t="s">
        <v>787</v>
      </c>
      <c r="H51" s="7" t="s">
        <v>119</v>
      </c>
      <c r="I51" s="87">
        <v>11859</v>
      </c>
    </row>
    <row r="52" spans="1:9" ht="15" customHeight="1">
      <c r="A52" s="79">
        <v>45797</v>
      </c>
      <c r="B52" s="80" t="s">
        <v>573</v>
      </c>
      <c r="C52" s="81">
        <v>2649</v>
      </c>
      <c r="D52" s="80" t="s">
        <v>793</v>
      </c>
      <c r="E52" s="82" t="s">
        <v>14</v>
      </c>
      <c r="F52" s="83" t="s">
        <v>100</v>
      </c>
      <c r="G52" s="80" t="s">
        <v>42</v>
      </c>
      <c r="H52" s="80" t="s">
        <v>43</v>
      </c>
      <c r="I52" s="86">
        <v>14354.24</v>
      </c>
    </row>
    <row r="53" spans="1:9" ht="15" customHeight="1">
      <c r="A53" s="79">
        <v>45797</v>
      </c>
      <c r="B53" s="80" t="s">
        <v>573</v>
      </c>
      <c r="C53" s="81">
        <v>2649</v>
      </c>
      <c r="D53" s="7" t="s">
        <v>793</v>
      </c>
      <c r="E53" s="82" t="s">
        <v>14</v>
      </c>
      <c r="F53" s="12" t="s">
        <v>100</v>
      </c>
      <c r="G53" s="7" t="s">
        <v>779</v>
      </c>
      <c r="H53" s="80" t="s">
        <v>79</v>
      </c>
      <c r="I53" s="86">
        <v>4283.3999999999996</v>
      </c>
    </row>
    <row r="54" spans="1:9" ht="15" customHeight="1">
      <c r="A54" s="79">
        <v>45797</v>
      </c>
      <c r="B54" s="80" t="s">
        <v>573</v>
      </c>
      <c r="C54" s="81">
        <v>2649</v>
      </c>
      <c r="D54" s="80" t="s">
        <v>793</v>
      </c>
      <c r="E54" s="82" t="s">
        <v>14</v>
      </c>
      <c r="F54" s="83" t="s">
        <v>100</v>
      </c>
      <c r="G54" s="80" t="s">
        <v>794</v>
      </c>
      <c r="H54" s="80" t="s">
        <v>102</v>
      </c>
      <c r="I54" s="86">
        <v>6540.02</v>
      </c>
    </row>
    <row r="55" spans="1:9" ht="15" customHeight="1">
      <c r="A55" s="79">
        <v>45800</v>
      </c>
      <c r="B55" s="80" t="s">
        <v>573</v>
      </c>
      <c r="C55" s="81">
        <v>2663</v>
      </c>
      <c r="D55" s="80" t="s">
        <v>406</v>
      </c>
      <c r="E55" s="82" t="s">
        <v>14</v>
      </c>
      <c r="F55" s="83" t="s">
        <v>795</v>
      </c>
      <c r="G55" s="80" t="s">
        <v>42</v>
      </c>
      <c r="H55" s="80" t="s">
        <v>43</v>
      </c>
      <c r="I55" s="86">
        <v>35000</v>
      </c>
    </row>
    <row r="56" spans="1:9" ht="15" customHeight="1">
      <c r="A56" s="79">
        <v>45781</v>
      </c>
      <c r="B56" s="80" t="s">
        <v>573</v>
      </c>
      <c r="C56" s="81">
        <v>2652</v>
      </c>
      <c r="D56" s="80" t="s">
        <v>796</v>
      </c>
      <c r="E56" s="82" t="s">
        <v>14</v>
      </c>
      <c r="F56" s="83" t="s">
        <v>370</v>
      </c>
      <c r="G56" s="80" t="s">
        <v>179</v>
      </c>
      <c r="H56" s="80" t="s">
        <v>180</v>
      </c>
      <c r="I56" s="86">
        <v>33531.29</v>
      </c>
    </row>
    <row r="57" spans="1:9" ht="15" customHeight="1">
      <c r="A57" s="79">
        <v>45804</v>
      </c>
      <c r="B57" s="80" t="s">
        <v>573</v>
      </c>
      <c r="C57" s="84">
        <v>2662</v>
      </c>
      <c r="D57" s="85" t="s">
        <v>797</v>
      </c>
      <c r="E57" s="82" t="s">
        <v>14</v>
      </c>
      <c r="F57" s="83" t="s">
        <v>370</v>
      </c>
      <c r="G57" s="80" t="s">
        <v>179</v>
      </c>
      <c r="H57" s="80" t="s">
        <v>180</v>
      </c>
      <c r="I57" s="86">
        <v>6110</v>
      </c>
    </row>
    <row r="58" spans="1:9" ht="15" customHeight="1">
      <c r="A58" s="79">
        <v>45797</v>
      </c>
      <c r="B58" s="80" t="s">
        <v>573</v>
      </c>
      <c r="C58" s="84">
        <v>2650</v>
      </c>
      <c r="D58" s="85" t="s">
        <v>798</v>
      </c>
      <c r="E58" s="82" t="s">
        <v>14</v>
      </c>
      <c r="F58" s="83" t="s">
        <v>738</v>
      </c>
      <c r="G58" s="85" t="s">
        <v>794</v>
      </c>
      <c r="H58" s="80" t="s">
        <v>102</v>
      </c>
      <c r="I58" s="86">
        <v>1156.8699999999999</v>
      </c>
    </row>
    <row r="59" spans="1:9" ht="15" customHeight="1">
      <c r="A59" s="79">
        <v>45797</v>
      </c>
      <c r="B59" s="80" t="s">
        <v>573</v>
      </c>
      <c r="C59" s="84">
        <v>2650</v>
      </c>
      <c r="D59" s="85" t="s">
        <v>798</v>
      </c>
      <c r="E59" s="82" t="s">
        <v>14</v>
      </c>
      <c r="F59" s="83" t="s">
        <v>738</v>
      </c>
      <c r="G59" s="85" t="s">
        <v>779</v>
      </c>
      <c r="H59" s="80" t="s">
        <v>79</v>
      </c>
      <c r="I59" s="86">
        <v>7273.23</v>
      </c>
    </row>
    <row r="60" spans="1:9" ht="15" customHeight="1">
      <c r="A60" s="79">
        <v>45784</v>
      </c>
      <c r="B60" s="80" t="s">
        <v>573</v>
      </c>
      <c r="C60" s="84">
        <v>2639</v>
      </c>
      <c r="D60" s="85" t="s">
        <v>799</v>
      </c>
      <c r="E60" s="82" t="s">
        <v>14</v>
      </c>
      <c r="F60" s="83" t="s">
        <v>800</v>
      </c>
      <c r="G60" s="85" t="s">
        <v>801</v>
      </c>
      <c r="H60" s="80" t="s">
        <v>307</v>
      </c>
      <c r="I60" s="86">
        <v>10400</v>
      </c>
    </row>
    <row r="61" spans="1:9" ht="15" customHeight="1">
      <c r="A61" s="79">
        <v>45799</v>
      </c>
      <c r="B61" s="80" t="s">
        <v>573</v>
      </c>
      <c r="C61" s="84">
        <v>2661</v>
      </c>
      <c r="D61" s="85" t="s">
        <v>802</v>
      </c>
      <c r="E61" s="82" t="s">
        <v>14</v>
      </c>
      <c r="F61" s="83" t="s">
        <v>800</v>
      </c>
      <c r="G61" s="85" t="s">
        <v>803</v>
      </c>
      <c r="H61" s="80" t="s">
        <v>104</v>
      </c>
      <c r="I61" s="86">
        <v>6626</v>
      </c>
    </row>
    <row r="62" spans="1:9" ht="15" customHeight="1">
      <c r="A62" s="79">
        <v>45778</v>
      </c>
      <c r="B62" s="80" t="s">
        <v>573</v>
      </c>
      <c r="C62" s="84">
        <v>2585</v>
      </c>
      <c r="D62" s="85" t="s">
        <v>804</v>
      </c>
      <c r="E62" s="82" t="s">
        <v>14</v>
      </c>
      <c r="F62" s="83" t="s">
        <v>591</v>
      </c>
      <c r="G62" s="85" t="s">
        <v>805</v>
      </c>
      <c r="H62" s="80" t="s">
        <v>153</v>
      </c>
      <c r="I62" s="86">
        <v>6952</v>
      </c>
    </row>
    <row r="63" spans="1:9" ht="15" customHeight="1">
      <c r="A63" s="79">
        <v>45778</v>
      </c>
      <c r="B63" s="80" t="s">
        <v>573</v>
      </c>
      <c r="C63" s="84">
        <v>2637</v>
      </c>
      <c r="D63" s="85" t="s">
        <v>806</v>
      </c>
      <c r="E63" s="82" t="s">
        <v>14</v>
      </c>
      <c r="F63" s="83" t="s">
        <v>591</v>
      </c>
      <c r="G63" s="85" t="s">
        <v>805</v>
      </c>
      <c r="H63" s="80" t="s">
        <v>153</v>
      </c>
      <c r="I63" s="86">
        <v>9496</v>
      </c>
    </row>
    <row r="64" spans="1:9" ht="15" customHeight="1">
      <c r="A64" s="79">
        <v>45803</v>
      </c>
      <c r="B64" s="80" t="s">
        <v>573</v>
      </c>
      <c r="C64" s="84">
        <v>2667</v>
      </c>
      <c r="D64" s="85" t="s">
        <v>807</v>
      </c>
      <c r="E64" s="82" t="s">
        <v>14</v>
      </c>
      <c r="F64" s="83" t="s">
        <v>808</v>
      </c>
      <c r="G64" s="85" t="s">
        <v>809</v>
      </c>
      <c r="H64" s="80" t="s">
        <v>93</v>
      </c>
      <c r="I64" s="86">
        <v>64800</v>
      </c>
    </row>
    <row r="65" spans="1:9" ht="15" customHeight="1">
      <c r="A65" s="79">
        <v>45803</v>
      </c>
      <c r="B65" s="80" t="s">
        <v>573</v>
      </c>
      <c r="C65" s="84">
        <v>2654</v>
      </c>
      <c r="D65" s="85" t="s">
        <v>810</v>
      </c>
      <c r="E65" s="82" t="s">
        <v>14</v>
      </c>
      <c r="F65" s="83" t="s">
        <v>811</v>
      </c>
      <c r="G65" s="85" t="s">
        <v>812</v>
      </c>
      <c r="H65" s="80" t="s">
        <v>246</v>
      </c>
      <c r="I65" s="86">
        <v>2500</v>
      </c>
    </row>
    <row r="66" spans="1:9" ht="15" customHeight="1">
      <c r="A66" s="79">
        <v>45804</v>
      </c>
      <c r="B66" s="80" t="s">
        <v>573</v>
      </c>
      <c r="C66" s="84">
        <v>2669</v>
      </c>
      <c r="D66" s="85" t="s">
        <v>813</v>
      </c>
      <c r="E66" s="82" t="s">
        <v>14</v>
      </c>
      <c r="F66" s="83" t="s">
        <v>108</v>
      </c>
      <c r="G66" s="85" t="s">
        <v>814</v>
      </c>
      <c r="H66" s="80" t="s">
        <v>110</v>
      </c>
      <c r="I66" s="86">
        <v>1416</v>
      </c>
    </row>
    <row r="67" spans="1:9" ht="15" customHeight="1">
      <c r="A67" s="79">
        <v>45804</v>
      </c>
      <c r="B67" s="80" t="s">
        <v>573</v>
      </c>
      <c r="C67" s="84">
        <v>2670</v>
      </c>
      <c r="D67" s="85" t="s">
        <v>620</v>
      </c>
      <c r="E67" s="82" t="s">
        <v>14</v>
      </c>
      <c r="F67" s="83" t="s">
        <v>815</v>
      </c>
      <c r="G67" s="85" t="s">
        <v>22</v>
      </c>
      <c r="H67" s="80" t="s">
        <v>23</v>
      </c>
      <c r="I67" s="86">
        <v>12600</v>
      </c>
    </row>
    <row r="68" spans="1:9" ht="15" customHeight="1">
      <c r="A68" s="79">
        <v>45783</v>
      </c>
      <c r="B68" s="80" t="s">
        <v>573</v>
      </c>
      <c r="C68" s="84">
        <v>2665</v>
      </c>
      <c r="D68" s="85" t="s">
        <v>816</v>
      </c>
      <c r="E68" s="82" t="s">
        <v>14</v>
      </c>
      <c r="F68" s="80" t="s">
        <v>817</v>
      </c>
      <c r="G68" s="85" t="s">
        <v>818</v>
      </c>
      <c r="H68" s="80" t="s">
        <v>130</v>
      </c>
      <c r="I68" s="86">
        <v>5550</v>
      </c>
    </row>
    <row r="69" spans="1:9" ht="15" customHeight="1">
      <c r="A69" s="79">
        <v>45783</v>
      </c>
      <c r="B69" s="80" t="s">
        <v>573</v>
      </c>
      <c r="C69" s="84">
        <v>2665</v>
      </c>
      <c r="D69" s="85" t="s">
        <v>816</v>
      </c>
      <c r="E69" s="82" t="s">
        <v>14</v>
      </c>
      <c r="F69" s="80" t="s">
        <v>817</v>
      </c>
      <c r="G69" s="85" t="s">
        <v>819</v>
      </c>
      <c r="H69" s="80" t="s">
        <v>708</v>
      </c>
      <c r="I69" s="86">
        <v>285</v>
      </c>
    </row>
    <row r="70" spans="1:9" ht="15" customHeight="1">
      <c r="A70" s="79">
        <v>45804</v>
      </c>
      <c r="B70" s="80" t="s">
        <v>573</v>
      </c>
      <c r="C70" s="84">
        <v>2676</v>
      </c>
      <c r="D70" s="85" t="s">
        <v>820</v>
      </c>
      <c r="E70" s="82" t="s">
        <v>14</v>
      </c>
      <c r="F70" s="80" t="s">
        <v>817</v>
      </c>
      <c r="G70" s="85" t="s">
        <v>819</v>
      </c>
      <c r="H70" s="80" t="s">
        <v>708</v>
      </c>
      <c r="I70" s="86">
        <v>475</v>
      </c>
    </row>
    <row r="71" spans="1:9" ht="15" customHeight="1">
      <c r="A71" s="79">
        <v>45804</v>
      </c>
      <c r="B71" s="80" t="s">
        <v>573</v>
      </c>
      <c r="C71" s="84">
        <v>2676</v>
      </c>
      <c r="D71" s="85" t="s">
        <v>820</v>
      </c>
      <c r="E71" s="82" t="s">
        <v>14</v>
      </c>
      <c r="F71" s="80" t="s">
        <v>817</v>
      </c>
      <c r="G71" s="85" t="s">
        <v>821</v>
      </c>
      <c r="H71" s="80" t="s">
        <v>139</v>
      </c>
      <c r="I71" s="86">
        <v>4244</v>
      </c>
    </row>
    <row r="72" spans="1:9" ht="15" customHeight="1">
      <c r="A72" s="79">
        <v>45805</v>
      </c>
      <c r="B72" s="80" t="s">
        <v>573</v>
      </c>
      <c r="C72" s="84">
        <v>2675</v>
      </c>
      <c r="D72" s="85" t="s">
        <v>822</v>
      </c>
      <c r="E72" s="82" t="s">
        <v>14</v>
      </c>
      <c r="F72" s="83" t="s">
        <v>349</v>
      </c>
      <c r="G72" s="85" t="s">
        <v>780</v>
      </c>
      <c r="H72" s="80" t="s">
        <v>350</v>
      </c>
      <c r="I72" s="86">
        <v>6360</v>
      </c>
    </row>
    <row r="73" spans="1:9" ht="15" customHeight="1">
      <c r="A73" s="79">
        <v>45805</v>
      </c>
      <c r="B73" s="80" t="s">
        <v>573</v>
      </c>
      <c r="C73" s="84">
        <v>2673</v>
      </c>
      <c r="D73" s="85" t="s">
        <v>823</v>
      </c>
      <c r="E73" s="82" t="s">
        <v>14</v>
      </c>
      <c r="F73" s="83" t="s">
        <v>824</v>
      </c>
      <c r="G73" s="85" t="s">
        <v>22</v>
      </c>
      <c r="H73" s="80" t="s">
        <v>23</v>
      </c>
      <c r="I73" s="86">
        <v>16874</v>
      </c>
    </row>
    <row r="74" spans="1:9" ht="15" customHeight="1">
      <c r="A74" s="79">
        <v>45804</v>
      </c>
      <c r="B74" s="80" t="s">
        <v>573</v>
      </c>
      <c r="C74" s="84">
        <v>2672</v>
      </c>
      <c r="D74" s="85" t="s">
        <v>825</v>
      </c>
      <c r="E74" s="82" t="s">
        <v>14</v>
      </c>
      <c r="F74" s="80" t="s">
        <v>826</v>
      </c>
      <c r="G74" s="85" t="s">
        <v>22</v>
      </c>
      <c r="H74" s="80" t="s">
        <v>23</v>
      </c>
      <c r="I74" s="86">
        <v>80521.5</v>
      </c>
    </row>
    <row r="75" spans="1:9" ht="15" customHeight="1">
      <c r="A75" s="79">
        <v>45778</v>
      </c>
      <c r="B75" s="80" t="s">
        <v>573</v>
      </c>
      <c r="C75" s="84">
        <v>2674</v>
      </c>
      <c r="D75" s="85" t="s">
        <v>827</v>
      </c>
      <c r="E75" s="82" t="s">
        <v>14</v>
      </c>
      <c r="F75" s="80" t="s">
        <v>165</v>
      </c>
      <c r="G75" s="85" t="s">
        <v>166</v>
      </c>
      <c r="H75" s="80" t="s">
        <v>167</v>
      </c>
      <c r="I75" s="86">
        <v>25939</v>
      </c>
    </row>
    <row r="76" spans="1:9" ht="15" customHeight="1">
      <c r="A76" s="79">
        <v>45778</v>
      </c>
      <c r="B76" s="80" t="s">
        <v>573</v>
      </c>
      <c r="C76" s="84">
        <v>2674</v>
      </c>
      <c r="D76" s="85" t="s">
        <v>827</v>
      </c>
      <c r="E76" s="82" t="s">
        <v>14</v>
      </c>
      <c r="F76" s="80" t="s">
        <v>165</v>
      </c>
      <c r="G76" s="85" t="s">
        <v>168</v>
      </c>
      <c r="H76" s="80" t="s">
        <v>169</v>
      </c>
      <c r="I76" s="86">
        <v>9325</v>
      </c>
    </row>
    <row r="77" spans="1:9" ht="15.75">
      <c r="A77" s="80"/>
      <c r="B77" s="80"/>
      <c r="C77" s="80"/>
      <c r="D77" s="80"/>
      <c r="E77" s="82"/>
      <c r="F77" s="80"/>
      <c r="G77" s="243" t="s">
        <v>704</v>
      </c>
      <c r="H77" s="244"/>
      <c r="I77" s="95">
        <f>SUM(I7:I76)</f>
        <v>1952310.19</v>
      </c>
    </row>
    <row r="78" spans="1:9" ht="15.75">
      <c r="C78" t="s">
        <v>828</v>
      </c>
      <c r="E78" s="74"/>
      <c r="G78" s="107"/>
      <c r="H78" s="107"/>
      <c r="I78" s="111"/>
    </row>
    <row r="79" spans="1:9" ht="15.75">
      <c r="E79" s="74"/>
      <c r="G79" s="107"/>
      <c r="H79" s="107"/>
      <c r="I79" s="111"/>
    </row>
    <row r="80" spans="1:9" ht="15.75">
      <c r="E80" s="74"/>
      <c r="G80" s="107"/>
      <c r="H80" s="107"/>
      <c r="I80" s="111"/>
    </row>
    <row r="81" spans="1:9" ht="15.75">
      <c r="E81" s="74"/>
      <c r="G81" s="107"/>
      <c r="H81" s="107"/>
      <c r="I81" s="111"/>
    </row>
    <row r="82" spans="1:9" ht="15.75">
      <c r="E82" s="74"/>
      <c r="G82" s="107"/>
      <c r="H82" s="107"/>
      <c r="I82" s="111"/>
    </row>
    <row r="83" spans="1:9" ht="15.75">
      <c r="E83" s="74"/>
      <c r="G83" s="107"/>
      <c r="H83" s="107"/>
      <c r="I83" s="111"/>
    </row>
    <row r="84" spans="1:9" ht="15.75">
      <c r="E84" s="74"/>
      <c r="G84" s="107"/>
      <c r="H84" s="107"/>
      <c r="I84" s="111"/>
    </row>
    <row r="85" spans="1:9">
      <c r="E85" s="74"/>
    </row>
    <row r="86" spans="1:9" ht="15.75">
      <c r="A86" s="89" t="s">
        <v>705</v>
      </c>
      <c r="B86" s="89"/>
      <c r="C86" s="89"/>
      <c r="D86" s="89"/>
      <c r="E86" s="74"/>
      <c r="G86" s="90" t="s">
        <v>195</v>
      </c>
    </row>
    <row r="87" spans="1:9">
      <c r="E87" s="74"/>
    </row>
    <row r="88" spans="1:9">
      <c r="A88" s="91" t="s">
        <v>706</v>
      </c>
      <c r="B88" s="91" t="s">
        <v>199</v>
      </c>
      <c r="C88" s="91" t="s">
        <v>200</v>
      </c>
      <c r="D88" s="74"/>
      <c r="G88" s="91" t="s">
        <v>198</v>
      </c>
      <c r="H88" s="91" t="s">
        <v>199</v>
      </c>
      <c r="I88" s="91" t="s">
        <v>200</v>
      </c>
    </row>
    <row r="89" spans="1:9">
      <c r="A89" s="68" t="s">
        <v>180</v>
      </c>
      <c r="C89" s="69">
        <v>39641.29</v>
      </c>
      <c r="D89" s="74"/>
      <c r="G89" s="80" t="s">
        <v>203</v>
      </c>
      <c r="H89" s="91"/>
      <c r="I89" s="98">
        <v>1952310.19</v>
      </c>
    </row>
    <row r="90" spans="1:9">
      <c r="A90" s="68" t="s">
        <v>48</v>
      </c>
      <c r="C90" s="69">
        <v>6000</v>
      </c>
      <c r="D90" s="74"/>
      <c r="G90" s="80"/>
      <c r="H90" s="91"/>
      <c r="I90" s="91"/>
    </row>
    <row r="91" spans="1:9">
      <c r="A91" s="68" t="s">
        <v>307</v>
      </c>
      <c r="C91" s="69">
        <v>10400</v>
      </c>
      <c r="D91" s="74"/>
      <c r="G91" s="80" t="s">
        <v>205</v>
      </c>
      <c r="H91" s="91"/>
      <c r="I91" s="91"/>
    </row>
    <row r="92" spans="1:9">
      <c r="A92" s="68" t="s">
        <v>38</v>
      </c>
      <c r="C92" s="69">
        <v>10000</v>
      </c>
      <c r="D92" s="74"/>
      <c r="G92" s="80" t="s">
        <v>207</v>
      </c>
      <c r="H92" s="91"/>
      <c r="I92" s="91"/>
    </row>
    <row r="93" spans="1:9">
      <c r="A93" s="68" t="s">
        <v>289</v>
      </c>
      <c r="C93" s="69">
        <v>6500</v>
      </c>
      <c r="D93" s="74"/>
      <c r="G93" s="92" t="s">
        <v>210</v>
      </c>
      <c r="H93" s="91"/>
      <c r="I93" s="98">
        <f>I89</f>
        <v>1952310.19</v>
      </c>
    </row>
    <row r="94" spans="1:9">
      <c r="A94" s="68" t="s">
        <v>119</v>
      </c>
      <c r="C94" s="69">
        <v>31683</v>
      </c>
      <c r="D94" s="74"/>
      <c r="G94" s="108"/>
      <c r="H94" s="75"/>
      <c r="I94" s="112"/>
    </row>
    <row r="95" spans="1:9">
      <c r="A95" s="68" t="s">
        <v>350</v>
      </c>
      <c r="C95" s="69">
        <v>15007.2</v>
      </c>
      <c r="D95" s="74"/>
      <c r="G95" s="108"/>
      <c r="H95" s="75"/>
      <c r="I95" s="112"/>
    </row>
    <row r="96" spans="1:9">
      <c r="A96" s="68" t="s">
        <v>67</v>
      </c>
      <c r="C96" s="69">
        <v>135430.96</v>
      </c>
      <c r="D96" s="74"/>
      <c r="G96" s="108"/>
      <c r="H96" s="75"/>
      <c r="I96" s="112"/>
    </row>
    <row r="97" spans="1:9">
      <c r="A97" s="68" t="s">
        <v>153</v>
      </c>
      <c r="C97" s="69">
        <v>16448</v>
      </c>
      <c r="D97" s="74"/>
      <c r="G97" s="108"/>
      <c r="H97" s="75"/>
      <c r="I97" s="112"/>
    </row>
    <row r="98" spans="1:9">
      <c r="A98" s="68" t="s">
        <v>43</v>
      </c>
      <c r="C98" s="69">
        <v>49354.239999999998</v>
      </c>
      <c r="D98" s="74"/>
      <c r="G98" s="108"/>
      <c r="H98" s="75"/>
      <c r="I98" s="112"/>
    </row>
    <row r="99" spans="1:9">
      <c r="A99" s="68" t="s">
        <v>21</v>
      </c>
      <c r="C99" s="69">
        <v>230689.65</v>
      </c>
      <c r="D99" s="74"/>
      <c r="G99" s="108"/>
      <c r="H99" s="75"/>
      <c r="I99" s="112"/>
    </row>
    <row r="100" spans="1:9">
      <c r="A100" s="68" t="s">
        <v>79</v>
      </c>
      <c r="C100" s="69">
        <v>48557.31</v>
      </c>
      <c r="D100" s="74"/>
      <c r="G100" s="108"/>
      <c r="H100" s="75"/>
      <c r="I100" s="112"/>
    </row>
    <row r="101" spans="1:9">
      <c r="A101" s="68" t="s">
        <v>167</v>
      </c>
      <c r="C101" s="69">
        <v>25939</v>
      </c>
      <c r="D101" s="74"/>
      <c r="G101" s="108"/>
      <c r="H101" s="75"/>
      <c r="I101" s="112"/>
    </row>
    <row r="102" spans="1:9">
      <c r="A102" s="68" t="s">
        <v>169</v>
      </c>
      <c r="C102" s="69">
        <v>128989</v>
      </c>
      <c r="D102" s="74"/>
      <c r="G102" s="108"/>
      <c r="H102" s="75"/>
      <c r="I102" s="112"/>
    </row>
    <row r="103" spans="1:9">
      <c r="A103" s="68" t="s">
        <v>33</v>
      </c>
      <c r="C103" s="69">
        <v>716505.27</v>
      </c>
      <c r="D103" s="74"/>
      <c r="G103" s="108"/>
      <c r="H103" s="75"/>
      <c r="I103" s="112"/>
    </row>
    <row r="104" spans="1:9">
      <c r="A104" s="68" t="s">
        <v>130</v>
      </c>
      <c r="C104" s="69">
        <v>5550</v>
      </c>
      <c r="D104" s="74"/>
      <c r="G104" s="108"/>
      <c r="H104" s="75"/>
      <c r="I104" s="112"/>
    </row>
    <row r="105" spans="1:9">
      <c r="A105" s="68" t="s">
        <v>93</v>
      </c>
      <c r="C105" s="69">
        <v>64800</v>
      </c>
      <c r="D105" s="74"/>
      <c r="G105" s="108"/>
      <c r="H105" s="75"/>
      <c r="I105" s="112"/>
    </row>
    <row r="106" spans="1:9">
      <c r="A106" s="68" t="s">
        <v>102</v>
      </c>
      <c r="C106" s="69">
        <v>38302.94</v>
      </c>
      <c r="D106" s="74"/>
      <c r="G106" s="108"/>
      <c r="H106" s="75"/>
      <c r="I106" s="112"/>
    </row>
    <row r="107" spans="1:9">
      <c r="A107" s="68" t="s">
        <v>104</v>
      </c>
      <c r="C107" s="69">
        <v>37304.78</v>
      </c>
      <c r="D107" s="74"/>
      <c r="G107" s="108"/>
      <c r="H107" s="75"/>
      <c r="I107" s="112"/>
    </row>
    <row r="108" spans="1:9">
      <c r="A108" s="68" t="s">
        <v>23</v>
      </c>
      <c r="C108" s="69">
        <v>326287.55</v>
      </c>
      <c r="D108" s="74"/>
      <c r="G108" s="108"/>
      <c r="H108" s="75"/>
      <c r="I108" s="112"/>
    </row>
    <row r="109" spans="1:9">
      <c r="A109" s="68" t="s">
        <v>139</v>
      </c>
      <c r="C109" s="69">
        <v>4244</v>
      </c>
      <c r="D109" s="74"/>
      <c r="G109" s="108"/>
      <c r="H109" s="75"/>
      <c r="I109" s="112"/>
    </row>
    <row r="110" spans="1:9">
      <c r="A110" s="68" t="s">
        <v>708</v>
      </c>
      <c r="C110" s="69">
        <v>760</v>
      </c>
      <c r="D110" s="74"/>
      <c r="G110" s="108"/>
      <c r="H110" s="75"/>
      <c r="I110" s="112"/>
    </row>
    <row r="111" spans="1:9">
      <c r="A111" s="68" t="s">
        <v>246</v>
      </c>
      <c r="C111" s="69">
        <v>2500</v>
      </c>
      <c r="D111" s="74"/>
      <c r="G111" s="108"/>
      <c r="H111" s="75"/>
      <c r="I111" s="112"/>
    </row>
    <row r="112" spans="1:9">
      <c r="A112" s="68" t="s">
        <v>110</v>
      </c>
      <c r="C112" s="69">
        <v>1416</v>
      </c>
      <c r="D112" s="74"/>
      <c r="G112" s="108"/>
      <c r="H112" s="75"/>
      <c r="I112" s="112"/>
    </row>
    <row r="113" spans="1:7">
      <c r="A113" s="91" t="s">
        <v>709</v>
      </c>
      <c r="B113" s="109"/>
      <c r="C113" s="110">
        <f>SUM(C89:C112)</f>
        <v>1952310.19</v>
      </c>
      <c r="D113" s="74"/>
      <c r="G113" t="s">
        <v>707</v>
      </c>
    </row>
    <row r="114" spans="1:7">
      <c r="C114" s="94"/>
      <c r="D114" s="74"/>
    </row>
    <row r="115" spans="1:7">
      <c r="D115" s="74"/>
    </row>
    <row r="116" spans="1:7">
      <c r="A116" t="s">
        <v>188</v>
      </c>
      <c r="D116" s="94"/>
    </row>
    <row r="117" spans="1:7">
      <c r="E117" s="74"/>
    </row>
    <row r="118" spans="1:7">
      <c r="A118" t="s">
        <v>197</v>
      </c>
      <c r="E118" s="74"/>
    </row>
    <row r="119" spans="1:7">
      <c r="A119" t="s">
        <v>193</v>
      </c>
      <c r="E119" s="74"/>
    </row>
    <row r="120" spans="1:7">
      <c r="E120" s="74"/>
    </row>
    <row r="121" spans="1:7">
      <c r="A121" t="s">
        <v>197</v>
      </c>
      <c r="E121" s="74"/>
    </row>
    <row r="122" spans="1:7">
      <c r="A122" t="s">
        <v>710</v>
      </c>
      <c r="E122" s="74"/>
    </row>
    <row r="123" spans="1:7">
      <c r="E123" s="74"/>
    </row>
    <row r="124" spans="1:7">
      <c r="A124" s="96" t="s">
        <v>711</v>
      </c>
      <c r="E124" s="74"/>
    </row>
  </sheetData>
  <mergeCells count="5">
    <mergeCell ref="A2:I2"/>
    <mergeCell ref="A3:I3"/>
    <mergeCell ref="A4:I4"/>
    <mergeCell ref="A5:I5"/>
    <mergeCell ref="G77:H7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17"/>
  <sheetViews>
    <sheetView topLeftCell="A73" workbookViewId="0">
      <selection activeCell="A75" sqref="A75:D75"/>
    </sheetView>
  </sheetViews>
  <sheetFormatPr baseColWidth="10" defaultColWidth="11" defaultRowHeight="15"/>
  <cols>
    <col min="3" max="3" width="14.5703125" customWidth="1"/>
    <col min="4" max="4" width="17.7109375" customWidth="1"/>
    <col min="5" max="5" width="20.42578125" customWidth="1"/>
    <col min="6" max="6" width="30.28515625" customWidth="1"/>
    <col min="7" max="7" width="50.28515625" customWidth="1"/>
    <col min="8" max="8" width="19.85546875" customWidth="1"/>
    <col min="9" max="9" width="27.7109375" customWidth="1"/>
  </cols>
  <sheetData>
    <row r="1" spans="1:9">
      <c r="E1" s="74"/>
    </row>
    <row r="2" spans="1:9">
      <c r="E2" s="74"/>
    </row>
    <row r="3" spans="1:9">
      <c r="A3" s="240" t="s">
        <v>0</v>
      </c>
      <c r="B3" s="240"/>
      <c r="C3" s="240"/>
      <c r="D3" s="240"/>
      <c r="E3" s="240"/>
      <c r="F3" s="240"/>
      <c r="G3" s="240"/>
      <c r="H3" s="240"/>
      <c r="I3" s="240"/>
    </row>
    <row r="4" spans="1:9" ht="18.75">
      <c r="A4" s="241" t="s">
        <v>1</v>
      </c>
      <c r="B4" s="241"/>
      <c r="C4" s="241"/>
      <c r="D4" s="241"/>
      <c r="E4" s="241"/>
      <c r="F4" s="241"/>
      <c r="G4" s="241"/>
      <c r="H4" s="241"/>
      <c r="I4" s="241"/>
    </row>
    <row r="5" spans="1:9" ht="18.75">
      <c r="A5" s="241" t="s">
        <v>829</v>
      </c>
      <c r="B5" s="241"/>
      <c r="C5" s="241"/>
      <c r="D5" s="241"/>
      <c r="E5" s="241"/>
      <c r="F5" s="241"/>
      <c r="G5" s="241"/>
      <c r="H5" s="241"/>
      <c r="I5" s="241"/>
    </row>
    <row r="6" spans="1:9" ht="18.75">
      <c r="A6" s="242" t="s">
        <v>830</v>
      </c>
      <c r="B6" s="242"/>
      <c r="C6" s="242"/>
      <c r="D6" s="242"/>
      <c r="E6" s="242"/>
      <c r="F6" s="242"/>
      <c r="G6" s="242"/>
      <c r="H6" s="242"/>
      <c r="I6" s="242"/>
    </row>
    <row r="7" spans="1:9" ht="63">
      <c r="A7" s="76" t="s">
        <v>4</v>
      </c>
      <c r="B7" s="77" t="s">
        <v>571</v>
      </c>
      <c r="C7" s="78" t="s">
        <v>5</v>
      </c>
      <c r="D7" s="77" t="s">
        <v>6</v>
      </c>
      <c r="E7" s="77" t="s">
        <v>572</v>
      </c>
      <c r="F7" s="76" t="s">
        <v>8</v>
      </c>
      <c r="G7" s="76" t="s">
        <v>9</v>
      </c>
      <c r="H7" s="77" t="s">
        <v>10</v>
      </c>
      <c r="I7" s="76" t="s">
        <v>11</v>
      </c>
    </row>
    <row r="8" spans="1:9">
      <c r="A8" s="79">
        <v>45813</v>
      </c>
      <c r="B8" s="80" t="s">
        <v>573</v>
      </c>
      <c r="C8" s="81">
        <v>2707</v>
      </c>
      <c r="D8" s="80" t="s">
        <v>831</v>
      </c>
      <c r="E8" s="82" t="s">
        <v>14</v>
      </c>
      <c r="F8" s="80" t="s">
        <v>832</v>
      </c>
      <c r="G8" s="80" t="s">
        <v>833</v>
      </c>
      <c r="H8" s="80" t="s">
        <v>315</v>
      </c>
      <c r="I8" s="86">
        <v>7000</v>
      </c>
    </row>
    <row r="9" spans="1:9">
      <c r="A9" s="79">
        <v>45831</v>
      </c>
      <c r="B9" s="80" t="s">
        <v>573</v>
      </c>
      <c r="C9" s="81">
        <v>2734</v>
      </c>
      <c r="D9" s="80" t="s">
        <v>834</v>
      </c>
      <c r="E9" s="82" t="s">
        <v>14</v>
      </c>
      <c r="F9" s="80" t="s">
        <v>447</v>
      </c>
      <c r="G9" s="80" t="s">
        <v>835</v>
      </c>
      <c r="H9" s="80" t="s">
        <v>48</v>
      </c>
      <c r="I9" s="86">
        <v>6000</v>
      </c>
    </row>
    <row r="10" spans="1:9">
      <c r="A10" s="79">
        <v>45832</v>
      </c>
      <c r="B10" s="80" t="s">
        <v>573</v>
      </c>
      <c r="C10" s="81">
        <v>2740</v>
      </c>
      <c r="D10" s="80" t="s">
        <v>836</v>
      </c>
      <c r="E10" s="82" t="s">
        <v>14</v>
      </c>
      <c r="F10" s="80" t="s">
        <v>837</v>
      </c>
      <c r="G10" s="80" t="s">
        <v>838</v>
      </c>
      <c r="H10" s="80" t="s">
        <v>23</v>
      </c>
      <c r="I10" s="86">
        <v>67850</v>
      </c>
    </row>
    <row r="11" spans="1:9">
      <c r="A11" s="79">
        <v>45826</v>
      </c>
      <c r="B11" s="80" t="s">
        <v>573</v>
      </c>
      <c r="C11" s="81">
        <v>2716</v>
      </c>
      <c r="D11" s="80" t="s">
        <v>839</v>
      </c>
      <c r="E11" s="82" t="s">
        <v>14</v>
      </c>
      <c r="F11" s="80" t="s">
        <v>840</v>
      </c>
      <c r="G11" s="80" t="s">
        <v>841</v>
      </c>
      <c r="H11" s="80" t="s">
        <v>374</v>
      </c>
      <c r="I11" s="86">
        <v>2200</v>
      </c>
    </row>
    <row r="12" spans="1:9">
      <c r="A12" s="79">
        <v>45833</v>
      </c>
      <c r="B12" s="80" t="s">
        <v>573</v>
      </c>
      <c r="C12" s="81">
        <v>2742</v>
      </c>
      <c r="D12" s="80" t="s">
        <v>842</v>
      </c>
      <c r="E12" s="82" t="s">
        <v>14</v>
      </c>
      <c r="F12" s="80" t="s">
        <v>843</v>
      </c>
      <c r="G12" s="80" t="s">
        <v>838</v>
      </c>
      <c r="H12" s="80" t="s">
        <v>23</v>
      </c>
      <c r="I12" s="86">
        <v>6400</v>
      </c>
    </row>
    <row r="13" spans="1:9">
      <c r="A13" s="79">
        <v>45826</v>
      </c>
      <c r="B13" s="80" t="s">
        <v>573</v>
      </c>
      <c r="C13" s="81">
        <v>2705</v>
      </c>
      <c r="D13" s="80" t="s">
        <v>844</v>
      </c>
      <c r="E13" s="82" t="s">
        <v>14</v>
      </c>
      <c r="F13" s="80" t="s">
        <v>845</v>
      </c>
      <c r="G13" s="80" t="s">
        <v>846</v>
      </c>
      <c r="H13" s="80" t="s">
        <v>43</v>
      </c>
      <c r="I13" s="86">
        <v>24780</v>
      </c>
    </row>
    <row r="14" spans="1:9">
      <c r="A14" s="79">
        <v>45828</v>
      </c>
      <c r="B14" s="80" t="s">
        <v>573</v>
      </c>
      <c r="C14" s="81">
        <v>2739</v>
      </c>
      <c r="D14" s="80" t="s">
        <v>847</v>
      </c>
      <c r="E14" s="82" t="s">
        <v>14</v>
      </c>
      <c r="F14" s="80" t="s">
        <v>848</v>
      </c>
      <c r="G14" s="80" t="s">
        <v>849</v>
      </c>
      <c r="H14" s="80" t="s">
        <v>418</v>
      </c>
      <c r="I14" s="86">
        <v>29500</v>
      </c>
    </row>
    <row r="15" spans="1:9">
      <c r="A15" s="79">
        <v>45812</v>
      </c>
      <c r="B15" s="80" t="s">
        <v>573</v>
      </c>
      <c r="C15" s="81">
        <v>2692</v>
      </c>
      <c r="D15" s="80" t="s">
        <v>850</v>
      </c>
      <c r="E15" s="82" t="s">
        <v>14</v>
      </c>
      <c r="F15" s="80" t="s">
        <v>851</v>
      </c>
      <c r="G15" s="80" t="s">
        <v>179</v>
      </c>
      <c r="H15" s="80" t="s">
        <v>180</v>
      </c>
      <c r="I15" s="86">
        <v>33590.01</v>
      </c>
    </row>
    <row r="16" spans="1:9">
      <c r="A16" s="79">
        <v>45835</v>
      </c>
      <c r="B16" s="80" t="s">
        <v>573</v>
      </c>
      <c r="C16" s="81">
        <v>2743</v>
      </c>
      <c r="D16" s="80" t="s">
        <v>852</v>
      </c>
      <c r="E16" s="82" t="s">
        <v>14</v>
      </c>
      <c r="F16" s="80" t="s">
        <v>851</v>
      </c>
      <c r="G16" s="80" t="s">
        <v>179</v>
      </c>
      <c r="H16" s="7" t="s">
        <v>180</v>
      </c>
      <c r="I16" s="87">
        <v>6112.61</v>
      </c>
    </row>
    <row r="17" spans="1:9">
      <c r="A17" s="79">
        <v>45825</v>
      </c>
      <c r="B17" s="80" t="s">
        <v>573</v>
      </c>
      <c r="C17" s="81">
        <v>2703</v>
      </c>
      <c r="D17" s="80" t="s">
        <v>853</v>
      </c>
      <c r="E17" s="82" t="s">
        <v>14</v>
      </c>
      <c r="F17" s="7" t="s">
        <v>36</v>
      </c>
      <c r="G17" s="7" t="s">
        <v>854</v>
      </c>
      <c r="H17" s="7" t="s">
        <v>38</v>
      </c>
      <c r="I17" s="87">
        <v>5000</v>
      </c>
    </row>
    <row r="18" spans="1:9">
      <c r="A18" s="79">
        <v>45813</v>
      </c>
      <c r="B18" s="80" t="s">
        <v>573</v>
      </c>
      <c r="C18" s="81">
        <v>2693</v>
      </c>
      <c r="D18" s="80" t="s">
        <v>855</v>
      </c>
      <c r="E18" s="82" t="s">
        <v>14</v>
      </c>
      <c r="F18" s="7" t="s">
        <v>499</v>
      </c>
      <c r="G18" s="7" t="s">
        <v>838</v>
      </c>
      <c r="H18" s="7" t="s">
        <v>23</v>
      </c>
      <c r="I18" s="87">
        <v>31623.119999999999</v>
      </c>
    </row>
    <row r="19" spans="1:9">
      <c r="A19" s="79">
        <v>45812</v>
      </c>
      <c r="B19" s="80" t="s">
        <v>573</v>
      </c>
      <c r="C19" s="81">
        <v>2690</v>
      </c>
      <c r="D19" s="80" t="s">
        <v>856</v>
      </c>
      <c r="E19" s="82" t="s">
        <v>14</v>
      </c>
      <c r="F19" s="12" t="s">
        <v>857</v>
      </c>
      <c r="G19" s="7" t="s">
        <v>838</v>
      </c>
      <c r="H19" s="7" t="s">
        <v>858</v>
      </c>
      <c r="I19" s="87">
        <v>51315</v>
      </c>
    </row>
    <row r="20" spans="1:9">
      <c r="A20" s="79">
        <v>45811</v>
      </c>
      <c r="B20" s="80" t="s">
        <v>573</v>
      </c>
      <c r="C20" s="81">
        <v>2700</v>
      </c>
      <c r="D20" s="80" t="s">
        <v>859</v>
      </c>
      <c r="E20" s="82" t="s">
        <v>14</v>
      </c>
      <c r="F20" s="83" t="s">
        <v>860</v>
      </c>
      <c r="G20" s="7" t="s">
        <v>819</v>
      </c>
      <c r="H20" s="80" t="s">
        <v>708</v>
      </c>
      <c r="I20" s="86">
        <v>2168.37</v>
      </c>
    </row>
    <row r="21" spans="1:9">
      <c r="A21" s="79">
        <v>45812</v>
      </c>
      <c r="B21" s="80" t="s">
        <v>573</v>
      </c>
      <c r="C21" s="81">
        <v>2700</v>
      </c>
      <c r="D21" s="80" t="s">
        <v>859</v>
      </c>
      <c r="E21" s="82" t="s">
        <v>14</v>
      </c>
      <c r="F21" s="83" t="s">
        <v>860</v>
      </c>
      <c r="G21" s="7" t="s">
        <v>861</v>
      </c>
      <c r="H21" s="80" t="s">
        <v>399</v>
      </c>
      <c r="I21" s="86">
        <v>2905.14</v>
      </c>
    </row>
    <row r="22" spans="1:9">
      <c r="A22" s="79">
        <v>45832</v>
      </c>
      <c r="B22" s="80" t="s">
        <v>573</v>
      </c>
      <c r="C22" s="81">
        <v>2741</v>
      </c>
      <c r="D22" s="7" t="s">
        <v>862</v>
      </c>
      <c r="E22" s="82" t="s">
        <v>14</v>
      </c>
      <c r="F22" s="83" t="s">
        <v>860</v>
      </c>
      <c r="G22" s="7" t="s">
        <v>863</v>
      </c>
      <c r="H22" s="80" t="s">
        <v>132</v>
      </c>
      <c r="I22" s="86">
        <v>1783.83</v>
      </c>
    </row>
    <row r="23" spans="1:9">
      <c r="A23" s="79">
        <v>45821</v>
      </c>
      <c r="B23" s="80" t="s">
        <v>864</v>
      </c>
      <c r="C23" s="81">
        <v>6</v>
      </c>
      <c r="D23" s="80" t="s">
        <v>865</v>
      </c>
      <c r="E23" s="82" t="s">
        <v>14</v>
      </c>
      <c r="F23" s="83" t="s">
        <v>866</v>
      </c>
      <c r="G23" s="80" t="s">
        <v>867</v>
      </c>
      <c r="H23" s="80" t="s">
        <v>128</v>
      </c>
      <c r="I23" s="86">
        <v>56456.66</v>
      </c>
    </row>
    <row r="24" spans="1:9">
      <c r="A24" s="79">
        <v>45821</v>
      </c>
      <c r="B24" s="80" t="s">
        <v>573</v>
      </c>
      <c r="C24" s="81">
        <v>6</v>
      </c>
      <c r="D24" s="80" t="s">
        <v>865</v>
      </c>
      <c r="E24" s="82" t="s">
        <v>14</v>
      </c>
      <c r="F24" s="83" t="s">
        <v>866</v>
      </c>
      <c r="G24" s="80" t="s">
        <v>636</v>
      </c>
      <c r="H24" s="80" t="s">
        <v>79</v>
      </c>
      <c r="I24" s="86">
        <v>4200</v>
      </c>
    </row>
    <row r="25" spans="1:9">
      <c r="A25" s="79">
        <v>45821</v>
      </c>
      <c r="B25" s="80" t="s">
        <v>573</v>
      </c>
      <c r="C25" s="81">
        <v>6</v>
      </c>
      <c r="D25" s="80" t="s">
        <v>865</v>
      </c>
      <c r="E25" s="82" t="s">
        <v>14</v>
      </c>
      <c r="F25" s="83" t="s">
        <v>866</v>
      </c>
      <c r="G25" s="80" t="s">
        <v>868</v>
      </c>
      <c r="H25" s="80" t="s">
        <v>130</v>
      </c>
      <c r="I25" s="86">
        <v>13655</v>
      </c>
    </row>
    <row r="26" spans="1:9">
      <c r="A26" s="79">
        <v>45821</v>
      </c>
      <c r="B26" s="80" t="s">
        <v>573</v>
      </c>
      <c r="C26" s="81">
        <v>6</v>
      </c>
      <c r="D26" s="80" t="s">
        <v>865</v>
      </c>
      <c r="E26" s="82" t="s">
        <v>14</v>
      </c>
      <c r="F26" s="83" t="s">
        <v>866</v>
      </c>
      <c r="G26" s="80" t="s">
        <v>869</v>
      </c>
      <c r="H26" s="80" t="s">
        <v>139</v>
      </c>
      <c r="I26" s="86">
        <v>9200</v>
      </c>
    </row>
    <row r="27" spans="1:9">
      <c r="A27" s="79">
        <v>45826</v>
      </c>
      <c r="B27" s="80" t="s">
        <v>573</v>
      </c>
      <c r="C27" s="81">
        <v>2723</v>
      </c>
      <c r="D27" s="80" t="s">
        <v>870</v>
      </c>
      <c r="E27" s="82" t="s">
        <v>14</v>
      </c>
      <c r="F27" s="83" t="s">
        <v>108</v>
      </c>
      <c r="G27" s="80" t="s">
        <v>838</v>
      </c>
      <c r="H27" s="80" t="s">
        <v>23</v>
      </c>
      <c r="I27" s="86">
        <v>2596</v>
      </c>
    </row>
    <row r="28" spans="1:9">
      <c r="A28" s="79">
        <v>45810</v>
      </c>
      <c r="B28" s="80" t="s">
        <v>573</v>
      </c>
      <c r="C28" s="84">
        <v>2591</v>
      </c>
      <c r="D28" s="85" t="s">
        <v>871</v>
      </c>
      <c r="E28" s="82" t="s">
        <v>14</v>
      </c>
      <c r="F28" s="83" t="s">
        <v>872</v>
      </c>
      <c r="G28" s="85" t="s">
        <v>838</v>
      </c>
      <c r="H28" s="80" t="s">
        <v>23</v>
      </c>
      <c r="I28" s="86">
        <v>22475</v>
      </c>
    </row>
    <row r="29" spans="1:9">
      <c r="A29" s="79">
        <v>45812</v>
      </c>
      <c r="B29" s="80" t="s">
        <v>573</v>
      </c>
      <c r="C29" s="84">
        <v>2702</v>
      </c>
      <c r="D29" s="85" t="s">
        <v>873</v>
      </c>
      <c r="E29" s="82" t="s">
        <v>14</v>
      </c>
      <c r="F29" s="83" t="s">
        <v>800</v>
      </c>
      <c r="G29" s="85" t="s">
        <v>874</v>
      </c>
      <c r="H29" s="80" t="s">
        <v>307</v>
      </c>
      <c r="I29" s="86">
        <v>10400</v>
      </c>
    </row>
    <row r="30" spans="1:9">
      <c r="A30" s="79">
        <v>45810</v>
      </c>
      <c r="B30" s="80" t="s">
        <v>573</v>
      </c>
      <c r="C30" s="84">
        <v>2691</v>
      </c>
      <c r="D30" s="85" t="s">
        <v>875</v>
      </c>
      <c r="E30" s="82" t="s">
        <v>14</v>
      </c>
      <c r="F30" s="83" t="s">
        <v>876</v>
      </c>
      <c r="G30" s="85" t="s">
        <v>838</v>
      </c>
      <c r="H30" s="80" t="s">
        <v>23</v>
      </c>
      <c r="I30" s="86">
        <v>20288.25</v>
      </c>
    </row>
    <row r="31" spans="1:9">
      <c r="A31" s="79">
        <v>45820</v>
      </c>
      <c r="B31" s="80" t="s">
        <v>573</v>
      </c>
      <c r="C31" s="84">
        <v>2712</v>
      </c>
      <c r="D31" s="85" t="s">
        <v>877</v>
      </c>
      <c r="E31" s="82" t="s">
        <v>14</v>
      </c>
      <c r="F31" s="83" t="s">
        <v>783</v>
      </c>
      <c r="G31" s="85" t="s">
        <v>878</v>
      </c>
      <c r="H31" s="80" t="s">
        <v>289</v>
      </c>
      <c r="I31" s="86">
        <v>6500</v>
      </c>
    </row>
    <row r="32" spans="1:9">
      <c r="A32" s="79">
        <v>45825</v>
      </c>
      <c r="B32" s="80" t="s">
        <v>573</v>
      </c>
      <c r="C32" s="84">
        <v>2706</v>
      </c>
      <c r="D32" s="85" t="s">
        <v>879</v>
      </c>
      <c r="E32" s="82" t="s">
        <v>14</v>
      </c>
      <c r="F32" s="83" t="s">
        <v>880</v>
      </c>
      <c r="G32" s="85" t="s">
        <v>846</v>
      </c>
      <c r="H32" s="80" t="s">
        <v>43</v>
      </c>
      <c r="I32" s="86">
        <v>38350</v>
      </c>
    </row>
    <row r="33" spans="1:9">
      <c r="A33" s="79">
        <v>45817</v>
      </c>
      <c r="B33" s="80" t="s">
        <v>573</v>
      </c>
      <c r="C33" s="84">
        <v>2724</v>
      </c>
      <c r="D33" s="85" t="s">
        <v>881</v>
      </c>
      <c r="E33" s="82" t="s">
        <v>14</v>
      </c>
      <c r="F33" s="83" t="s">
        <v>65</v>
      </c>
      <c r="G33" s="85" t="s">
        <v>882</v>
      </c>
      <c r="H33" s="80" t="s">
        <v>79</v>
      </c>
      <c r="I33" s="86">
        <v>28870</v>
      </c>
    </row>
    <row r="34" spans="1:9">
      <c r="A34" s="79">
        <v>45748</v>
      </c>
      <c r="B34" s="80" t="s">
        <v>573</v>
      </c>
      <c r="C34" s="84">
        <v>2545</v>
      </c>
      <c r="D34" s="85" t="s">
        <v>883</v>
      </c>
      <c r="E34" s="82" t="s">
        <v>14</v>
      </c>
      <c r="F34" s="83" t="s">
        <v>884</v>
      </c>
      <c r="G34" s="85" t="s">
        <v>445</v>
      </c>
      <c r="H34" s="80" t="s">
        <v>885</v>
      </c>
      <c r="I34" s="86">
        <v>10740.6</v>
      </c>
    </row>
    <row r="35" spans="1:9">
      <c r="A35" s="79">
        <v>45768</v>
      </c>
      <c r="B35" s="80" t="s">
        <v>573</v>
      </c>
      <c r="C35" s="84">
        <v>2589</v>
      </c>
      <c r="D35" s="85" t="s">
        <v>886</v>
      </c>
      <c r="E35" s="82" t="s">
        <v>14</v>
      </c>
      <c r="F35" s="83" t="s">
        <v>884</v>
      </c>
      <c r="G35" s="85" t="s">
        <v>445</v>
      </c>
      <c r="H35" s="80" t="s">
        <v>885</v>
      </c>
      <c r="I35" s="86">
        <v>11271</v>
      </c>
    </row>
    <row r="36" spans="1:9">
      <c r="A36" s="79">
        <v>45789</v>
      </c>
      <c r="B36" s="80" t="s">
        <v>573</v>
      </c>
      <c r="C36" s="84">
        <v>2641</v>
      </c>
      <c r="D36" s="85" t="s">
        <v>887</v>
      </c>
      <c r="E36" s="82" t="s">
        <v>14</v>
      </c>
      <c r="F36" s="83" t="s">
        <v>884</v>
      </c>
      <c r="G36" s="85" t="s">
        <v>445</v>
      </c>
      <c r="H36" s="80" t="s">
        <v>888</v>
      </c>
      <c r="I36" s="86">
        <v>9945</v>
      </c>
    </row>
    <row r="37" spans="1:9">
      <c r="A37" s="79">
        <v>45791</v>
      </c>
      <c r="B37" s="80" t="s">
        <v>573</v>
      </c>
      <c r="C37" s="84">
        <v>2647</v>
      </c>
      <c r="D37" s="85" t="s">
        <v>889</v>
      </c>
      <c r="E37" s="82" t="s">
        <v>14</v>
      </c>
      <c r="F37" s="83" t="s">
        <v>884</v>
      </c>
      <c r="G37" s="85" t="s">
        <v>445</v>
      </c>
      <c r="H37" s="80" t="s">
        <v>890</v>
      </c>
      <c r="I37" s="86">
        <v>3207.59</v>
      </c>
    </row>
    <row r="38" spans="1:9">
      <c r="A38" s="79">
        <v>45810</v>
      </c>
      <c r="B38" s="80" t="s">
        <v>573</v>
      </c>
      <c r="C38" s="84">
        <v>2704</v>
      </c>
      <c r="D38" s="85" t="s">
        <v>891</v>
      </c>
      <c r="E38" s="82" t="s">
        <v>14</v>
      </c>
      <c r="F38" s="83" t="s">
        <v>884</v>
      </c>
      <c r="G38" s="85" t="s">
        <v>445</v>
      </c>
      <c r="H38" s="80" t="s">
        <v>892</v>
      </c>
      <c r="I38" s="86">
        <v>9282</v>
      </c>
    </row>
    <row r="39" spans="1:9">
      <c r="A39" s="79">
        <v>45831</v>
      </c>
      <c r="B39" s="80" t="s">
        <v>573</v>
      </c>
      <c r="C39" s="84">
        <v>2738</v>
      </c>
      <c r="D39" s="85" t="s">
        <v>893</v>
      </c>
      <c r="E39" s="82" t="s">
        <v>14</v>
      </c>
      <c r="F39" s="83" t="s">
        <v>884</v>
      </c>
      <c r="G39" s="85" t="s">
        <v>445</v>
      </c>
      <c r="H39" s="80" t="s">
        <v>894</v>
      </c>
      <c r="I39" s="86">
        <v>9282</v>
      </c>
    </row>
    <row r="40" spans="1:9">
      <c r="A40" s="79">
        <v>45833</v>
      </c>
      <c r="B40" s="80" t="s">
        <v>573</v>
      </c>
      <c r="C40" s="84">
        <v>2728</v>
      </c>
      <c r="D40" s="85" t="s">
        <v>895</v>
      </c>
      <c r="E40" s="82" t="s">
        <v>14</v>
      </c>
      <c r="F40" s="83" t="s">
        <v>896</v>
      </c>
      <c r="G40" s="85" t="s">
        <v>897</v>
      </c>
      <c r="H40" s="80" t="s">
        <v>163</v>
      </c>
      <c r="I40" s="86">
        <v>1500</v>
      </c>
    </row>
    <row r="41" spans="1:9">
      <c r="A41" s="79">
        <v>45783</v>
      </c>
      <c r="B41" s="80" t="s">
        <v>573</v>
      </c>
      <c r="C41" s="84">
        <v>2664</v>
      </c>
      <c r="D41" s="85" t="s">
        <v>898</v>
      </c>
      <c r="E41" s="82" t="s">
        <v>14</v>
      </c>
      <c r="F41" s="83" t="s">
        <v>899</v>
      </c>
      <c r="G41" s="85" t="s">
        <v>900</v>
      </c>
      <c r="H41" s="80" t="s">
        <v>67</v>
      </c>
      <c r="I41" s="86">
        <v>3500</v>
      </c>
    </row>
    <row r="42" spans="1:9">
      <c r="A42" s="79">
        <v>45811</v>
      </c>
      <c r="B42" s="80" t="s">
        <v>573</v>
      </c>
      <c r="C42" s="84">
        <v>2708</v>
      </c>
      <c r="D42" s="85" t="s">
        <v>901</v>
      </c>
      <c r="E42" s="82" t="s">
        <v>14</v>
      </c>
      <c r="F42" s="83" t="s">
        <v>899</v>
      </c>
      <c r="G42" s="85" t="s">
        <v>900</v>
      </c>
      <c r="H42" s="80" t="s">
        <v>67</v>
      </c>
      <c r="I42" s="86">
        <v>1850</v>
      </c>
    </row>
    <row r="43" spans="1:9">
      <c r="A43" s="79">
        <v>45817</v>
      </c>
      <c r="B43" s="80" t="s">
        <v>573</v>
      </c>
      <c r="C43" s="84">
        <v>2711</v>
      </c>
      <c r="D43" s="85" t="s">
        <v>902</v>
      </c>
      <c r="E43" s="82" t="s">
        <v>14</v>
      </c>
      <c r="F43" s="83" t="s">
        <v>899</v>
      </c>
      <c r="G43" s="85" t="s">
        <v>900</v>
      </c>
      <c r="H43" s="80" t="s">
        <v>67</v>
      </c>
      <c r="I43" s="86">
        <v>5710</v>
      </c>
    </row>
    <row r="44" spans="1:9">
      <c r="A44" s="79">
        <v>45810</v>
      </c>
      <c r="B44" s="80" t="s">
        <v>573</v>
      </c>
      <c r="C44" s="84">
        <v>2699</v>
      </c>
      <c r="D44" s="85" t="s">
        <v>903</v>
      </c>
      <c r="E44" s="82" t="s">
        <v>14</v>
      </c>
      <c r="F44" s="83" t="s">
        <v>904</v>
      </c>
      <c r="G44" s="85" t="s">
        <v>168</v>
      </c>
      <c r="H44" s="80" t="s">
        <v>169</v>
      </c>
      <c r="I44" s="86">
        <v>8898</v>
      </c>
    </row>
    <row r="45" spans="1:9">
      <c r="A45" s="79">
        <v>45810</v>
      </c>
      <c r="B45" s="80" t="s">
        <v>573</v>
      </c>
      <c r="C45" s="84">
        <v>2699</v>
      </c>
      <c r="D45" s="85" t="s">
        <v>903</v>
      </c>
      <c r="E45" s="82" t="s">
        <v>14</v>
      </c>
      <c r="F45" s="83" t="s">
        <v>904</v>
      </c>
      <c r="G45" s="85" t="s">
        <v>166</v>
      </c>
      <c r="H45" s="80" t="s">
        <v>167</v>
      </c>
      <c r="I45" s="86">
        <v>25939</v>
      </c>
    </row>
    <row r="46" spans="1:9">
      <c r="A46" s="79">
        <v>45810</v>
      </c>
      <c r="B46" s="80" t="s">
        <v>573</v>
      </c>
      <c r="C46" s="84">
        <v>2710</v>
      </c>
      <c r="D46" s="85" t="s">
        <v>905</v>
      </c>
      <c r="E46" s="82" t="s">
        <v>14</v>
      </c>
      <c r="F46" s="83" t="s">
        <v>904</v>
      </c>
      <c r="G46" s="85" t="s">
        <v>861</v>
      </c>
      <c r="H46" s="80" t="s">
        <v>399</v>
      </c>
      <c r="I46" s="86">
        <v>14700</v>
      </c>
    </row>
    <row r="47" spans="1:9">
      <c r="A47" s="79">
        <v>45810</v>
      </c>
      <c r="B47" s="80" t="s">
        <v>573</v>
      </c>
      <c r="C47" s="84">
        <v>2710</v>
      </c>
      <c r="D47" s="85" t="s">
        <v>905</v>
      </c>
      <c r="E47" s="82" t="s">
        <v>14</v>
      </c>
      <c r="F47" s="83" t="s">
        <v>904</v>
      </c>
      <c r="G47" s="85" t="s">
        <v>906</v>
      </c>
      <c r="H47" s="80" t="s">
        <v>400</v>
      </c>
      <c r="I47" s="86">
        <v>645</v>
      </c>
    </row>
    <row r="48" spans="1:9">
      <c r="A48" s="79">
        <v>45810</v>
      </c>
      <c r="B48" s="80" t="s">
        <v>573</v>
      </c>
      <c r="C48" s="84">
        <v>2710</v>
      </c>
      <c r="D48" s="85" t="s">
        <v>905</v>
      </c>
      <c r="E48" s="82" t="s">
        <v>14</v>
      </c>
      <c r="F48" s="83" t="s">
        <v>904</v>
      </c>
      <c r="G48" s="85" t="s">
        <v>907</v>
      </c>
      <c r="H48" s="80" t="s">
        <v>315</v>
      </c>
      <c r="I48" s="86">
        <v>3000</v>
      </c>
    </row>
    <row r="49" spans="1:9">
      <c r="A49" s="79">
        <v>45810</v>
      </c>
      <c r="B49" s="80" t="s">
        <v>573</v>
      </c>
      <c r="C49" s="84">
        <v>2710</v>
      </c>
      <c r="D49" s="85" t="s">
        <v>905</v>
      </c>
      <c r="E49" s="82" t="s">
        <v>14</v>
      </c>
      <c r="F49" s="83" t="s">
        <v>904</v>
      </c>
      <c r="G49" s="85" t="s">
        <v>908</v>
      </c>
      <c r="H49" s="80" t="s">
        <v>141</v>
      </c>
      <c r="I49" s="86">
        <v>14850</v>
      </c>
    </row>
    <row r="50" spans="1:9">
      <c r="A50" s="79">
        <v>45833</v>
      </c>
      <c r="B50" s="80" t="s">
        <v>573</v>
      </c>
      <c r="C50" s="84">
        <v>2727</v>
      </c>
      <c r="D50" s="85" t="s">
        <v>909</v>
      </c>
      <c r="E50" s="82" t="s">
        <v>14</v>
      </c>
      <c r="F50" s="83" t="s">
        <v>910</v>
      </c>
      <c r="G50" s="85" t="s">
        <v>897</v>
      </c>
      <c r="H50" s="80" t="s">
        <v>163</v>
      </c>
      <c r="I50" s="86">
        <v>4500</v>
      </c>
    </row>
    <row r="51" spans="1:9">
      <c r="A51" s="79">
        <v>45838</v>
      </c>
      <c r="B51" s="80" t="s">
        <v>573</v>
      </c>
      <c r="C51" s="84">
        <v>2744</v>
      </c>
      <c r="D51" s="85" t="s">
        <v>911</v>
      </c>
      <c r="E51" s="82" t="s">
        <v>14</v>
      </c>
      <c r="F51" s="83" t="s">
        <v>912</v>
      </c>
      <c r="G51" s="85" t="s">
        <v>838</v>
      </c>
      <c r="H51" s="80" t="s">
        <v>23</v>
      </c>
      <c r="I51" s="86">
        <v>6932.5</v>
      </c>
    </row>
    <row r="52" spans="1:9">
      <c r="A52" s="79">
        <v>45827</v>
      </c>
      <c r="B52" s="80" t="s">
        <v>913</v>
      </c>
      <c r="C52" s="81">
        <v>2736</v>
      </c>
      <c r="D52" s="80" t="s">
        <v>914</v>
      </c>
      <c r="E52" s="82" t="s">
        <v>680</v>
      </c>
      <c r="F52" s="80" t="s">
        <v>482</v>
      </c>
      <c r="G52" s="80" t="s">
        <v>915</v>
      </c>
      <c r="H52" s="80" t="s">
        <v>916</v>
      </c>
      <c r="I52" s="86">
        <v>43316.9</v>
      </c>
    </row>
    <row r="53" spans="1:9">
      <c r="A53" s="79">
        <v>45828</v>
      </c>
      <c r="B53" s="80" t="s">
        <v>913</v>
      </c>
      <c r="C53" s="81">
        <v>2735</v>
      </c>
      <c r="D53" s="80" t="s">
        <v>917</v>
      </c>
      <c r="E53" s="82" t="s">
        <v>680</v>
      </c>
      <c r="F53" s="80" t="s">
        <v>918</v>
      </c>
      <c r="G53" s="80" t="s">
        <v>915</v>
      </c>
      <c r="H53" s="80" t="s">
        <v>916</v>
      </c>
      <c r="I53" s="86">
        <v>13366</v>
      </c>
    </row>
    <row r="54" spans="1:9">
      <c r="A54" s="79">
        <v>45810</v>
      </c>
      <c r="B54" s="80" t="s">
        <v>913</v>
      </c>
      <c r="C54" s="81">
        <v>2696</v>
      </c>
      <c r="D54" s="80" t="s">
        <v>919</v>
      </c>
      <c r="E54" s="82" t="s">
        <v>680</v>
      </c>
      <c r="F54" s="80" t="s">
        <v>920</v>
      </c>
      <c r="G54" s="80" t="s">
        <v>921</v>
      </c>
      <c r="H54" s="80" t="s">
        <v>67</v>
      </c>
      <c r="I54" s="86">
        <v>4185</v>
      </c>
    </row>
    <row r="55" spans="1:9">
      <c r="A55" s="79">
        <v>45810</v>
      </c>
      <c r="B55" s="80" t="s">
        <v>913</v>
      </c>
      <c r="C55" s="81">
        <v>2695</v>
      </c>
      <c r="D55" s="80" t="s">
        <v>922</v>
      </c>
      <c r="E55" s="82" t="s">
        <v>680</v>
      </c>
      <c r="F55" s="80" t="s">
        <v>920</v>
      </c>
      <c r="G55" s="80" t="s">
        <v>921</v>
      </c>
      <c r="H55" s="80" t="s">
        <v>67</v>
      </c>
      <c r="I55" s="86">
        <v>7626</v>
      </c>
    </row>
    <row r="56" spans="1:9">
      <c r="A56" s="79">
        <v>45824</v>
      </c>
      <c r="B56" s="80" t="s">
        <v>913</v>
      </c>
      <c r="C56" s="81">
        <v>2714</v>
      </c>
      <c r="D56" s="80" t="s">
        <v>923</v>
      </c>
      <c r="E56" s="82" t="s">
        <v>680</v>
      </c>
      <c r="F56" s="80" t="s">
        <v>920</v>
      </c>
      <c r="G56" s="80" t="s">
        <v>921</v>
      </c>
      <c r="H56" s="80" t="s">
        <v>67</v>
      </c>
      <c r="I56" s="86">
        <v>4185</v>
      </c>
    </row>
    <row r="57" spans="1:9">
      <c r="A57" s="79">
        <v>45824</v>
      </c>
      <c r="B57" s="80" t="s">
        <v>913</v>
      </c>
      <c r="C57" s="81">
        <v>2715</v>
      </c>
      <c r="D57" s="80" t="s">
        <v>924</v>
      </c>
      <c r="E57" s="82" t="s">
        <v>680</v>
      </c>
      <c r="F57" s="80" t="s">
        <v>920</v>
      </c>
      <c r="G57" s="80" t="s">
        <v>921</v>
      </c>
      <c r="H57" s="7" t="s">
        <v>67</v>
      </c>
      <c r="I57" s="87">
        <v>7360</v>
      </c>
    </row>
    <row r="58" spans="1:9">
      <c r="A58" s="79">
        <v>45831</v>
      </c>
      <c r="B58" s="80" t="s">
        <v>913</v>
      </c>
      <c r="C58" s="81">
        <v>2725</v>
      </c>
      <c r="D58" s="80" t="s">
        <v>925</v>
      </c>
      <c r="E58" s="82" t="s">
        <v>680</v>
      </c>
      <c r="F58" s="7" t="s">
        <v>27</v>
      </c>
      <c r="G58" s="7" t="s">
        <v>926</v>
      </c>
      <c r="H58" s="7" t="s">
        <v>33</v>
      </c>
      <c r="I58" s="87">
        <v>15069.6</v>
      </c>
    </row>
    <row r="59" spans="1:9">
      <c r="A59" s="79">
        <v>45831</v>
      </c>
      <c r="B59" s="80" t="s">
        <v>913</v>
      </c>
      <c r="C59" s="81">
        <v>2736</v>
      </c>
      <c r="D59" s="80" t="s">
        <v>927</v>
      </c>
      <c r="E59" s="82" t="s">
        <v>680</v>
      </c>
      <c r="F59" s="7" t="s">
        <v>31</v>
      </c>
      <c r="G59" s="7" t="s">
        <v>926</v>
      </c>
      <c r="H59" s="7" t="s">
        <v>33</v>
      </c>
      <c r="I59" s="87">
        <v>259869.3</v>
      </c>
    </row>
    <row r="60" spans="1:9">
      <c r="A60" s="79">
        <v>45826</v>
      </c>
      <c r="B60" s="80" t="s">
        <v>913</v>
      </c>
      <c r="C60" s="81">
        <v>2717</v>
      </c>
      <c r="D60" s="80" t="s">
        <v>928</v>
      </c>
      <c r="E60" s="82" t="s">
        <v>680</v>
      </c>
      <c r="F60" s="12" t="s">
        <v>748</v>
      </c>
      <c r="G60" s="7" t="s">
        <v>929</v>
      </c>
      <c r="H60" s="7" t="s">
        <v>23</v>
      </c>
      <c r="I60" s="87">
        <v>24702</v>
      </c>
    </row>
    <row r="61" spans="1:9">
      <c r="A61" s="79">
        <v>45826</v>
      </c>
      <c r="B61" s="80" t="s">
        <v>913</v>
      </c>
      <c r="C61" s="81">
        <v>2719</v>
      </c>
      <c r="D61" s="80" t="s">
        <v>930</v>
      </c>
      <c r="E61" s="82" t="s">
        <v>680</v>
      </c>
      <c r="F61" s="83" t="s">
        <v>449</v>
      </c>
      <c r="G61" s="7" t="s">
        <v>931</v>
      </c>
      <c r="H61" s="80" t="s">
        <v>21</v>
      </c>
      <c r="I61" s="86">
        <v>12936</v>
      </c>
    </row>
    <row r="62" spans="1:9">
      <c r="A62" s="79">
        <v>45831</v>
      </c>
      <c r="B62" s="80" t="s">
        <v>913</v>
      </c>
      <c r="C62" s="81">
        <v>2722</v>
      </c>
      <c r="D62" s="7" t="s">
        <v>932</v>
      </c>
      <c r="E62" s="82" t="s">
        <v>680</v>
      </c>
      <c r="F62" s="12" t="s">
        <v>933</v>
      </c>
      <c r="G62" s="7" t="s">
        <v>931</v>
      </c>
      <c r="H62" s="80" t="s">
        <v>21</v>
      </c>
      <c r="I62" s="86">
        <v>16300</v>
      </c>
    </row>
    <row r="63" spans="1:9">
      <c r="A63" s="79">
        <v>45810</v>
      </c>
      <c r="B63" s="80" t="s">
        <v>913</v>
      </c>
      <c r="C63" s="81">
        <v>2688</v>
      </c>
      <c r="D63" s="80" t="s">
        <v>934</v>
      </c>
      <c r="E63" s="82" t="s">
        <v>680</v>
      </c>
      <c r="F63" s="83" t="s">
        <v>935</v>
      </c>
      <c r="G63" s="80" t="s">
        <v>929</v>
      </c>
      <c r="H63" s="80" t="s">
        <v>23</v>
      </c>
      <c r="I63" s="86">
        <v>8407.5</v>
      </c>
    </row>
    <row r="64" spans="1:9">
      <c r="A64" s="79">
        <v>45831</v>
      </c>
      <c r="B64" s="80" t="s">
        <v>913</v>
      </c>
      <c r="C64" s="81">
        <v>2720</v>
      </c>
      <c r="D64" s="80" t="s">
        <v>936</v>
      </c>
      <c r="E64" s="82" t="s">
        <v>680</v>
      </c>
      <c r="F64" s="83" t="s">
        <v>935</v>
      </c>
      <c r="G64" s="80" t="s">
        <v>929</v>
      </c>
      <c r="H64" s="80" t="s">
        <v>23</v>
      </c>
      <c r="I64" s="86">
        <v>82380</v>
      </c>
    </row>
    <row r="65" spans="1:9">
      <c r="A65" s="79">
        <v>45810</v>
      </c>
      <c r="B65" s="80" t="s">
        <v>913</v>
      </c>
      <c r="C65" s="81">
        <v>2698</v>
      </c>
      <c r="D65" s="80" t="s">
        <v>937</v>
      </c>
      <c r="E65" s="82" t="s">
        <v>680</v>
      </c>
      <c r="F65" s="83" t="s">
        <v>938</v>
      </c>
      <c r="G65" s="80" t="s">
        <v>168</v>
      </c>
      <c r="H65" s="80" t="s">
        <v>169</v>
      </c>
      <c r="I65" s="86">
        <v>121885.5</v>
      </c>
    </row>
    <row r="66" spans="1:9">
      <c r="A66" s="79">
        <v>45826</v>
      </c>
      <c r="B66" s="80" t="s">
        <v>913</v>
      </c>
      <c r="C66" s="84">
        <v>2718</v>
      </c>
      <c r="D66" s="85" t="s">
        <v>939</v>
      </c>
      <c r="E66" s="82" t="s">
        <v>680</v>
      </c>
      <c r="F66" s="83" t="s">
        <v>565</v>
      </c>
      <c r="G66" s="85" t="s">
        <v>931</v>
      </c>
      <c r="H66" s="80" t="s">
        <v>21</v>
      </c>
      <c r="I66" s="86">
        <v>13813.98</v>
      </c>
    </row>
    <row r="67" spans="1:9">
      <c r="A67" s="79">
        <v>45828</v>
      </c>
      <c r="B67" s="80" t="s">
        <v>913</v>
      </c>
      <c r="C67" s="84">
        <v>2729</v>
      </c>
      <c r="D67" s="85" t="s">
        <v>940</v>
      </c>
      <c r="E67" s="82" t="s">
        <v>680</v>
      </c>
      <c r="F67" s="83" t="s">
        <v>65</v>
      </c>
      <c r="G67" s="85" t="s">
        <v>921</v>
      </c>
      <c r="H67" s="80" t="s">
        <v>67</v>
      </c>
      <c r="I67" s="86">
        <v>72125.31</v>
      </c>
    </row>
    <row r="68" spans="1:9">
      <c r="A68" s="79">
        <v>45810</v>
      </c>
      <c r="B68" s="80" t="s">
        <v>913</v>
      </c>
      <c r="C68" s="84">
        <v>2694</v>
      </c>
      <c r="D68" s="85" t="s">
        <v>941</v>
      </c>
      <c r="E68" s="82" t="s">
        <v>680</v>
      </c>
      <c r="F68" s="83" t="s">
        <v>84</v>
      </c>
      <c r="G68" s="85" t="s">
        <v>921</v>
      </c>
      <c r="H68" s="80" t="s">
        <v>67</v>
      </c>
      <c r="I68" s="86">
        <v>6805</v>
      </c>
    </row>
    <row r="69" spans="1:9">
      <c r="A69" s="79">
        <v>45817</v>
      </c>
      <c r="B69" s="80" t="s">
        <v>913</v>
      </c>
      <c r="C69" s="84">
        <v>2709</v>
      </c>
      <c r="D69" s="85" t="s">
        <v>942</v>
      </c>
      <c r="E69" s="82" t="s">
        <v>680</v>
      </c>
      <c r="F69" s="83" t="s">
        <v>84</v>
      </c>
      <c r="G69" s="85" t="s">
        <v>921</v>
      </c>
      <c r="H69" s="80" t="s">
        <v>67</v>
      </c>
      <c r="I69" s="86">
        <v>7430</v>
      </c>
    </row>
    <row r="70" spans="1:9">
      <c r="A70" s="79">
        <v>45824</v>
      </c>
      <c r="B70" s="80" t="s">
        <v>913</v>
      </c>
      <c r="C70" s="84">
        <v>2713</v>
      </c>
      <c r="D70" s="85" t="s">
        <v>943</v>
      </c>
      <c r="E70" s="82" t="s">
        <v>680</v>
      </c>
      <c r="F70" s="83" t="s">
        <v>84</v>
      </c>
      <c r="G70" s="85" t="s">
        <v>921</v>
      </c>
      <c r="H70" s="80" t="s">
        <v>67</v>
      </c>
      <c r="I70" s="86">
        <v>7060</v>
      </c>
    </row>
    <row r="71" spans="1:9">
      <c r="A71" s="79">
        <v>45831</v>
      </c>
      <c r="B71" s="80" t="s">
        <v>913</v>
      </c>
      <c r="C71" s="84">
        <v>2737</v>
      </c>
      <c r="D71" s="85" t="s">
        <v>944</v>
      </c>
      <c r="E71" s="82" t="s">
        <v>680</v>
      </c>
      <c r="F71" s="83" t="s">
        <v>84</v>
      </c>
      <c r="G71" s="85" t="s">
        <v>921</v>
      </c>
      <c r="H71" s="80" t="s">
        <v>67</v>
      </c>
      <c r="I71" s="86">
        <v>7525</v>
      </c>
    </row>
    <row r="72" spans="1:9">
      <c r="A72" s="79">
        <v>45831</v>
      </c>
      <c r="B72" s="80" t="s">
        <v>913</v>
      </c>
      <c r="C72" s="84">
        <v>2721</v>
      </c>
      <c r="D72" s="85" t="s">
        <v>945</v>
      </c>
      <c r="E72" s="82" t="s">
        <v>680</v>
      </c>
      <c r="F72" s="83" t="s">
        <v>946</v>
      </c>
      <c r="G72" s="85" t="s">
        <v>929</v>
      </c>
      <c r="H72" s="80" t="s">
        <v>23</v>
      </c>
      <c r="I72" s="86">
        <v>2242</v>
      </c>
    </row>
    <row r="73" spans="1:9">
      <c r="A73" s="88"/>
      <c r="B73" s="80"/>
      <c r="C73" s="84"/>
      <c r="D73" s="85"/>
      <c r="E73" s="82"/>
      <c r="F73" s="80"/>
      <c r="G73" s="85"/>
      <c r="H73" s="80"/>
      <c r="I73" s="97">
        <f>SUM(I8:I72)</f>
        <v>1375561.77</v>
      </c>
    </row>
    <row r="74" spans="1:9">
      <c r="E74" s="74"/>
    </row>
    <row r="75" spans="1:9" ht="15.75">
      <c r="A75" s="89" t="s">
        <v>705</v>
      </c>
      <c r="B75" s="89"/>
      <c r="C75" s="89"/>
      <c r="D75" s="89"/>
      <c r="E75" s="74"/>
      <c r="G75" s="90" t="s">
        <v>195</v>
      </c>
    </row>
    <row r="76" spans="1:9">
      <c r="E76" s="74"/>
    </row>
    <row r="77" spans="1:9">
      <c r="A77" s="91" t="s">
        <v>706</v>
      </c>
      <c r="B77" s="91" t="s">
        <v>199</v>
      </c>
      <c r="C77" s="91" t="s">
        <v>200</v>
      </c>
      <c r="D77" s="74"/>
      <c r="G77" s="91" t="s">
        <v>198</v>
      </c>
      <c r="H77" s="91" t="s">
        <v>199</v>
      </c>
      <c r="I77" s="91" t="s">
        <v>200</v>
      </c>
    </row>
    <row r="78" spans="1:9">
      <c r="A78" s="68" t="s">
        <v>180</v>
      </c>
      <c r="B78" s="91"/>
      <c r="C78">
        <v>39702.620000000003</v>
      </c>
      <c r="D78" s="74"/>
      <c r="G78" s="80" t="s">
        <v>203</v>
      </c>
      <c r="H78" s="91">
        <v>67</v>
      </c>
      <c r="I78" s="98">
        <v>1292050.1100000001</v>
      </c>
    </row>
    <row r="79" spans="1:9">
      <c r="A79" s="68" t="s">
        <v>48</v>
      </c>
      <c r="B79" s="91"/>
      <c r="C79">
        <v>6000</v>
      </c>
      <c r="D79" s="74"/>
      <c r="G79" s="80"/>
      <c r="H79" s="91"/>
      <c r="I79" s="91"/>
    </row>
    <row r="80" spans="1:9">
      <c r="A80" s="68" t="s">
        <v>307</v>
      </c>
      <c r="B80" s="91"/>
      <c r="C80">
        <v>10400</v>
      </c>
      <c r="D80" s="74"/>
      <c r="G80" s="80" t="s">
        <v>205</v>
      </c>
      <c r="H80" s="91">
        <v>1</v>
      </c>
      <c r="I80" s="91">
        <v>83511.66</v>
      </c>
    </row>
    <row r="81" spans="1:10">
      <c r="A81" s="68" t="s">
        <v>38</v>
      </c>
      <c r="B81" s="91"/>
      <c r="C81">
        <v>5000</v>
      </c>
      <c r="D81" s="74"/>
      <c r="G81" s="80" t="s">
        <v>207</v>
      </c>
      <c r="H81" s="91"/>
      <c r="I81" s="91"/>
    </row>
    <row r="82" spans="1:10">
      <c r="A82" s="68" t="s">
        <v>289</v>
      </c>
      <c r="B82" s="91"/>
      <c r="C82">
        <v>6500</v>
      </c>
      <c r="D82" s="74"/>
      <c r="G82" s="92" t="s">
        <v>210</v>
      </c>
      <c r="H82" s="91">
        <v>68</v>
      </c>
      <c r="I82" s="98">
        <v>1375561.77</v>
      </c>
    </row>
    <row r="83" spans="1:10">
      <c r="A83" s="68" t="s">
        <v>374</v>
      </c>
      <c r="B83" s="91"/>
      <c r="C83">
        <v>2200</v>
      </c>
      <c r="D83" s="74"/>
    </row>
    <row r="84" spans="1:10">
      <c r="A84" s="68" t="s">
        <v>163</v>
      </c>
      <c r="B84" s="91"/>
      <c r="C84">
        <v>6000</v>
      </c>
      <c r="D84" s="74"/>
    </row>
    <row r="85" spans="1:10">
      <c r="A85" s="68" t="s">
        <v>418</v>
      </c>
      <c r="B85" s="91"/>
      <c r="C85">
        <v>29500</v>
      </c>
      <c r="D85" s="74"/>
    </row>
    <row r="86" spans="1:10">
      <c r="A86" s="68" t="s">
        <v>315</v>
      </c>
      <c r="B86" s="91"/>
      <c r="C86">
        <v>10000</v>
      </c>
      <c r="D86" s="74"/>
    </row>
    <row r="87" spans="1:10">
      <c r="A87" s="68" t="s">
        <v>67</v>
      </c>
      <c r="B87" s="91"/>
      <c r="C87">
        <v>135361.31</v>
      </c>
      <c r="D87" s="74"/>
    </row>
    <row r="88" spans="1:10">
      <c r="A88" s="68" t="s">
        <v>43</v>
      </c>
      <c r="B88" s="91"/>
      <c r="C88">
        <v>63130</v>
      </c>
      <c r="D88" s="74"/>
    </row>
    <row r="89" spans="1:10">
      <c r="A89" s="68" t="s">
        <v>21</v>
      </c>
      <c r="B89" s="91"/>
      <c r="C89">
        <v>43049.98</v>
      </c>
      <c r="D89" s="74"/>
    </row>
    <row r="90" spans="1:10">
      <c r="A90" s="68" t="s">
        <v>79</v>
      </c>
      <c r="B90" s="91"/>
      <c r="C90">
        <v>53054.98</v>
      </c>
      <c r="D90" s="74"/>
    </row>
    <row r="91" spans="1:10">
      <c r="A91" s="68" t="s">
        <v>128</v>
      </c>
      <c r="B91" s="91"/>
      <c r="C91">
        <v>56456.66</v>
      </c>
      <c r="D91" s="74"/>
    </row>
    <row r="92" spans="1:10">
      <c r="A92" s="68" t="s">
        <v>132</v>
      </c>
      <c r="B92" s="91"/>
      <c r="C92">
        <v>1783.83</v>
      </c>
      <c r="D92" s="74"/>
    </row>
    <row r="93" spans="1:10">
      <c r="A93" s="68" t="s">
        <v>167</v>
      </c>
      <c r="B93" s="91"/>
      <c r="C93">
        <v>25939</v>
      </c>
      <c r="D93" s="74"/>
    </row>
    <row r="94" spans="1:10">
      <c r="A94" s="68" t="s">
        <v>169</v>
      </c>
      <c r="B94" s="91"/>
      <c r="C94">
        <v>130783.5</v>
      </c>
      <c r="D94" s="74"/>
      <c r="I94" s="74"/>
    </row>
    <row r="95" spans="1:10">
      <c r="A95" s="68" t="s">
        <v>399</v>
      </c>
      <c r="B95" s="91"/>
      <c r="C95">
        <v>17605.14</v>
      </c>
      <c r="D95" s="74"/>
      <c r="I95" s="94"/>
    </row>
    <row r="96" spans="1:10">
      <c r="A96" s="68" t="s">
        <v>400</v>
      </c>
      <c r="B96" s="91"/>
      <c r="C96">
        <v>645</v>
      </c>
      <c r="D96" s="74"/>
      <c r="J96" s="74"/>
    </row>
    <row r="97" spans="1:10">
      <c r="A97" s="68" t="s">
        <v>33</v>
      </c>
      <c r="B97" s="91"/>
      <c r="C97">
        <v>274938.90000000002</v>
      </c>
      <c r="D97" s="74"/>
      <c r="J97" s="74"/>
    </row>
    <row r="98" spans="1:10">
      <c r="A98" s="68" t="s">
        <v>130</v>
      </c>
      <c r="B98" s="91"/>
      <c r="C98">
        <v>13655</v>
      </c>
      <c r="D98" s="74"/>
      <c r="J98" s="74"/>
    </row>
    <row r="99" spans="1:10">
      <c r="A99" s="68" t="s">
        <v>885</v>
      </c>
      <c r="B99" s="91"/>
      <c r="C99">
        <v>22011.599999999999</v>
      </c>
      <c r="D99" s="74"/>
      <c r="J99" s="74"/>
    </row>
    <row r="100" spans="1:10">
      <c r="A100" s="68" t="s">
        <v>888</v>
      </c>
      <c r="B100" s="91"/>
      <c r="C100">
        <v>9945</v>
      </c>
      <c r="D100" s="74"/>
      <c r="J100" s="74"/>
    </row>
    <row r="101" spans="1:10">
      <c r="A101" s="68" t="s">
        <v>890</v>
      </c>
      <c r="B101" s="91"/>
      <c r="C101">
        <v>3207.59</v>
      </c>
      <c r="D101" s="74"/>
      <c r="J101" s="74"/>
    </row>
    <row r="102" spans="1:10">
      <c r="A102" s="68" t="s">
        <v>892</v>
      </c>
      <c r="B102" s="91"/>
      <c r="C102">
        <v>9282</v>
      </c>
      <c r="D102" s="74"/>
      <c r="J102" s="74"/>
    </row>
    <row r="103" spans="1:10">
      <c r="A103" s="68" t="s">
        <v>894</v>
      </c>
      <c r="B103" s="91"/>
      <c r="C103">
        <v>9282</v>
      </c>
      <c r="D103" s="74"/>
      <c r="J103" s="74"/>
    </row>
    <row r="104" spans="1:10">
      <c r="A104" s="68" t="s">
        <v>102</v>
      </c>
      <c r="B104" s="91"/>
      <c r="C104">
        <v>15041.1</v>
      </c>
      <c r="D104" s="74"/>
    </row>
    <row r="105" spans="1:10">
      <c r="A105" s="68" t="s">
        <v>104</v>
      </c>
      <c r="B105" s="91"/>
      <c r="C105">
        <v>21656.82</v>
      </c>
      <c r="D105" s="74"/>
    </row>
    <row r="106" spans="1:10">
      <c r="A106" s="68" t="s">
        <v>23</v>
      </c>
      <c r="B106" s="91"/>
      <c r="C106">
        <v>275896.37</v>
      </c>
      <c r="D106" s="74"/>
      <c r="F106" t="s">
        <v>188</v>
      </c>
    </row>
    <row r="107" spans="1:10">
      <c r="A107" s="68" t="s">
        <v>858</v>
      </c>
      <c r="B107" s="91"/>
      <c r="C107">
        <v>51315</v>
      </c>
      <c r="D107" s="74"/>
    </row>
    <row r="108" spans="1:10">
      <c r="A108" s="68" t="s">
        <v>139</v>
      </c>
      <c r="B108" s="91"/>
      <c r="C108">
        <v>9200</v>
      </c>
      <c r="D108" s="74"/>
      <c r="F108" t="s">
        <v>197</v>
      </c>
      <c r="H108" t="s">
        <v>707</v>
      </c>
    </row>
    <row r="109" spans="1:10">
      <c r="A109" s="68" t="s">
        <v>141</v>
      </c>
      <c r="B109" s="91"/>
      <c r="C109">
        <v>14850</v>
      </c>
      <c r="D109" s="74"/>
      <c r="F109" t="s">
        <v>193</v>
      </c>
    </row>
    <row r="110" spans="1:10">
      <c r="A110" s="68" t="s">
        <v>708</v>
      </c>
      <c r="B110" s="93"/>
      <c r="C110">
        <v>2168.37</v>
      </c>
      <c r="D110" s="94"/>
    </row>
    <row r="111" spans="1:10">
      <c r="A111" s="245" t="s">
        <v>709</v>
      </c>
      <c r="B111" s="245"/>
      <c r="C111" s="95">
        <f>SUM(C78:C110)</f>
        <v>1375561.77</v>
      </c>
      <c r="E111" s="74"/>
      <c r="F111" t="s">
        <v>197</v>
      </c>
    </row>
    <row r="112" spans="1:10">
      <c r="E112" s="74"/>
      <c r="F112" t="s">
        <v>710</v>
      </c>
    </row>
    <row r="113" spans="5:6">
      <c r="E113" s="74"/>
    </row>
    <row r="114" spans="5:6">
      <c r="E114" s="74"/>
      <c r="F114" s="96" t="s">
        <v>711</v>
      </c>
    </row>
    <row r="115" spans="5:6">
      <c r="E115" s="74"/>
    </row>
    <row r="116" spans="5:6">
      <c r="E116" s="74"/>
    </row>
    <row r="117" spans="5:6">
      <c r="E117" s="74"/>
    </row>
  </sheetData>
  <mergeCells count="5">
    <mergeCell ref="A3:I3"/>
    <mergeCell ref="A4:I4"/>
    <mergeCell ref="A5:I5"/>
    <mergeCell ref="A6:I6"/>
    <mergeCell ref="A111:B111"/>
  </mergeCells>
  <pageMargins left="0.25" right="0.25" top="0.75" bottom="0.75" header="0.3" footer="0.3"/>
  <pageSetup paperSize="5" scale="84" fitToHeight="0"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11"/>
  <sheetViews>
    <sheetView topLeftCell="A58" workbookViewId="0">
      <selection activeCell="E30" sqref="E30"/>
    </sheetView>
  </sheetViews>
  <sheetFormatPr baseColWidth="10" defaultColWidth="11" defaultRowHeight="15"/>
  <cols>
    <col min="3" max="3" width="31.5703125" customWidth="1"/>
    <col min="4" max="4" width="24.140625" customWidth="1"/>
    <col min="5" max="5" width="27.85546875" customWidth="1"/>
    <col min="6" max="6" width="26.28515625" customWidth="1"/>
    <col min="7" max="7" width="29.85546875" customWidth="1"/>
    <col min="8" max="8" width="39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947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>
      <c r="A5" s="52"/>
      <c r="B5" s="52"/>
      <c r="C5" s="38"/>
      <c r="D5" s="52"/>
      <c r="E5" s="53"/>
      <c r="F5" s="52"/>
      <c r="G5" s="52"/>
      <c r="H5" s="54"/>
    </row>
    <row r="6" spans="1:8" ht="18" customHeight="1">
      <c r="A6" s="55" t="s">
        <v>4</v>
      </c>
      <c r="B6" s="56" t="s">
        <v>5</v>
      </c>
      <c r="C6" s="56" t="s">
        <v>6</v>
      </c>
      <c r="D6" s="56" t="s">
        <v>7</v>
      </c>
      <c r="E6" s="57" t="s">
        <v>8</v>
      </c>
      <c r="F6" s="55" t="s">
        <v>9</v>
      </c>
      <c r="G6" s="56" t="s">
        <v>10</v>
      </c>
      <c r="H6" s="43" t="s">
        <v>11</v>
      </c>
    </row>
    <row r="7" spans="1:8">
      <c r="A7" s="58">
        <v>45852</v>
      </c>
      <c r="B7" s="59">
        <v>2773</v>
      </c>
      <c r="C7" s="12" t="s">
        <v>948</v>
      </c>
      <c r="D7" s="59" t="s">
        <v>14</v>
      </c>
      <c r="E7" s="11" t="s">
        <v>949</v>
      </c>
      <c r="F7" s="7" t="s">
        <v>950</v>
      </c>
      <c r="G7" s="7" t="s">
        <v>102</v>
      </c>
      <c r="H7" s="13">
        <v>3710.04</v>
      </c>
    </row>
    <row r="8" spans="1:8">
      <c r="A8" s="58">
        <v>45852</v>
      </c>
      <c r="B8" s="59">
        <v>2788</v>
      </c>
      <c r="C8" s="12" t="s">
        <v>951</v>
      </c>
      <c r="D8" s="59" t="s">
        <v>14</v>
      </c>
      <c r="E8" s="11" t="s">
        <v>949</v>
      </c>
      <c r="F8" s="7" t="s">
        <v>636</v>
      </c>
      <c r="G8" s="7" t="s">
        <v>79</v>
      </c>
      <c r="H8" s="13">
        <v>9300</v>
      </c>
    </row>
    <row r="9" spans="1:8">
      <c r="A9" s="58">
        <v>45852</v>
      </c>
      <c r="B9" s="59">
        <v>2788</v>
      </c>
      <c r="C9" s="12" t="s">
        <v>951</v>
      </c>
      <c r="D9" s="59" t="s">
        <v>14</v>
      </c>
      <c r="E9" s="11" t="s">
        <v>949</v>
      </c>
      <c r="F9" s="7" t="s">
        <v>952</v>
      </c>
      <c r="G9" s="7" t="s">
        <v>104</v>
      </c>
      <c r="H9" s="13">
        <v>1683.12</v>
      </c>
    </row>
    <row r="10" spans="1:8">
      <c r="A10" s="58">
        <v>45852</v>
      </c>
      <c r="B10" s="59">
        <v>2792</v>
      </c>
      <c r="C10" s="12" t="s">
        <v>953</v>
      </c>
      <c r="D10" s="59" t="s">
        <v>14</v>
      </c>
      <c r="E10" s="11" t="s">
        <v>954</v>
      </c>
      <c r="F10" s="7" t="s">
        <v>955</v>
      </c>
      <c r="G10" s="7" t="s">
        <v>289</v>
      </c>
      <c r="H10" s="13">
        <v>6500</v>
      </c>
    </row>
    <row r="11" spans="1:8">
      <c r="A11" s="58">
        <v>45854</v>
      </c>
      <c r="B11" s="59">
        <v>2801</v>
      </c>
      <c r="C11" s="12" t="s">
        <v>956</v>
      </c>
      <c r="D11" s="59" t="s">
        <v>14</v>
      </c>
      <c r="E11" s="11" t="s">
        <v>957</v>
      </c>
      <c r="F11" s="7" t="s">
        <v>356</v>
      </c>
      <c r="G11" s="7" t="s">
        <v>357</v>
      </c>
      <c r="H11" s="13">
        <v>4500</v>
      </c>
    </row>
    <row r="12" spans="1:8">
      <c r="A12" s="58">
        <v>45852</v>
      </c>
      <c r="B12" s="59">
        <v>2790</v>
      </c>
      <c r="C12" s="12" t="s">
        <v>958</v>
      </c>
      <c r="D12" s="59" t="s">
        <v>14</v>
      </c>
      <c r="E12" s="11" t="s">
        <v>959</v>
      </c>
      <c r="F12" s="7" t="s">
        <v>960</v>
      </c>
      <c r="G12" s="7" t="s">
        <v>418</v>
      </c>
      <c r="H12" s="13">
        <v>2000</v>
      </c>
    </row>
    <row r="13" spans="1:8">
      <c r="A13" s="58" t="s">
        <v>961</v>
      </c>
      <c r="B13" s="59">
        <v>2757</v>
      </c>
      <c r="C13" s="12" t="s">
        <v>962</v>
      </c>
      <c r="D13" s="59" t="s">
        <v>14</v>
      </c>
      <c r="E13" s="11" t="s">
        <v>963</v>
      </c>
      <c r="F13" s="7" t="s">
        <v>179</v>
      </c>
      <c r="G13" s="7" t="s">
        <v>180</v>
      </c>
      <c r="H13" s="13">
        <v>33563.47</v>
      </c>
    </row>
    <row r="14" spans="1:8">
      <c r="A14" s="58">
        <v>45846</v>
      </c>
      <c r="B14" s="59">
        <v>2763</v>
      </c>
      <c r="C14" s="12" t="s">
        <v>964</v>
      </c>
      <c r="D14" s="59" t="s">
        <v>14</v>
      </c>
      <c r="E14" s="11" t="s">
        <v>965</v>
      </c>
      <c r="F14" s="7" t="s">
        <v>78</v>
      </c>
      <c r="G14" s="7" t="s">
        <v>79</v>
      </c>
      <c r="H14" s="13">
        <v>30948</v>
      </c>
    </row>
    <row r="15" spans="1:8">
      <c r="A15" s="58">
        <v>45854</v>
      </c>
      <c r="B15" s="59">
        <v>2799</v>
      </c>
      <c r="C15" s="12" t="s">
        <v>966</v>
      </c>
      <c r="D15" s="59" t="s">
        <v>14</v>
      </c>
      <c r="E15" s="11" t="s">
        <v>27</v>
      </c>
      <c r="F15" s="7" t="s">
        <v>967</v>
      </c>
      <c r="G15" s="7" t="s">
        <v>33</v>
      </c>
      <c r="H15" s="13">
        <v>9152</v>
      </c>
    </row>
    <row r="16" spans="1:8">
      <c r="A16" s="58">
        <v>45854</v>
      </c>
      <c r="B16" s="59">
        <v>2772</v>
      </c>
      <c r="C16" s="12" t="s">
        <v>968</v>
      </c>
      <c r="D16" s="59" t="s">
        <v>14</v>
      </c>
      <c r="E16" s="11" t="s">
        <v>969</v>
      </c>
      <c r="F16" s="7" t="s">
        <v>967</v>
      </c>
      <c r="G16" s="7" t="s">
        <v>33</v>
      </c>
      <c r="H16" s="13">
        <v>840</v>
      </c>
    </row>
    <row r="17" spans="1:8">
      <c r="A17" s="58">
        <v>45849</v>
      </c>
      <c r="B17" s="59">
        <v>2781</v>
      </c>
      <c r="C17" s="12" t="s">
        <v>970</v>
      </c>
      <c r="D17" s="59" t="s">
        <v>14</v>
      </c>
      <c r="E17" s="11" t="s">
        <v>971</v>
      </c>
      <c r="F17" s="7" t="s">
        <v>838</v>
      </c>
      <c r="G17" s="7" t="s">
        <v>23</v>
      </c>
      <c r="H17" s="13">
        <v>6828.56</v>
      </c>
    </row>
    <row r="18" spans="1:8">
      <c r="A18" s="58">
        <v>45839</v>
      </c>
      <c r="B18" s="59">
        <v>2776</v>
      </c>
      <c r="C18" s="12" t="s">
        <v>972</v>
      </c>
      <c r="D18" s="59" t="s">
        <v>14</v>
      </c>
      <c r="E18" s="11" t="s">
        <v>973</v>
      </c>
      <c r="F18" s="7" t="s">
        <v>974</v>
      </c>
      <c r="G18" s="7" t="s">
        <v>93</v>
      </c>
      <c r="H18" s="13">
        <v>58800</v>
      </c>
    </row>
    <row r="19" spans="1:8">
      <c r="A19" s="58">
        <v>45852</v>
      </c>
      <c r="B19" s="59">
        <v>2795</v>
      </c>
      <c r="C19" s="12" t="s">
        <v>975</v>
      </c>
      <c r="D19" s="59" t="s">
        <v>14</v>
      </c>
      <c r="E19" s="11" t="s">
        <v>976</v>
      </c>
      <c r="F19" s="9" t="s">
        <v>952</v>
      </c>
      <c r="G19" s="7" t="s">
        <v>79</v>
      </c>
      <c r="H19" s="13">
        <v>2336.4</v>
      </c>
    </row>
    <row r="20" spans="1:8">
      <c r="A20" s="58">
        <v>45852</v>
      </c>
      <c r="B20" s="59">
        <v>2795</v>
      </c>
      <c r="C20" s="12" t="s">
        <v>975</v>
      </c>
      <c r="D20" s="59" t="s">
        <v>14</v>
      </c>
      <c r="E20" s="11" t="s">
        <v>976</v>
      </c>
      <c r="F20" s="7" t="s">
        <v>950</v>
      </c>
      <c r="G20" s="7" t="s">
        <v>102</v>
      </c>
      <c r="H20" s="13">
        <v>22194.02</v>
      </c>
    </row>
    <row r="21" spans="1:8">
      <c r="A21" s="58">
        <v>45852</v>
      </c>
      <c r="B21" s="59">
        <v>2793</v>
      </c>
      <c r="C21" s="12" t="s">
        <v>977</v>
      </c>
      <c r="D21" s="59" t="s">
        <v>14</v>
      </c>
      <c r="E21" s="11" t="s">
        <v>978</v>
      </c>
      <c r="F21" s="7" t="s">
        <v>445</v>
      </c>
      <c r="G21" s="7" t="s">
        <v>62</v>
      </c>
      <c r="H21" s="13">
        <v>9604</v>
      </c>
    </row>
    <row r="22" spans="1:8">
      <c r="A22" s="5">
        <v>45854</v>
      </c>
      <c r="B22" s="6">
        <v>2803</v>
      </c>
      <c r="C22" s="7" t="s">
        <v>979</v>
      </c>
      <c r="D22" s="6" t="s">
        <v>14</v>
      </c>
      <c r="E22" s="8" t="s">
        <v>980</v>
      </c>
      <c r="F22" s="7" t="s">
        <v>78</v>
      </c>
      <c r="G22" s="7" t="s">
        <v>79</v>
      </c>
      <c r="H22" s="9">
        <v>18480</v>
      </c>
    </row>
    <row r="23" spans="1:8">
      <c r="A23" s="5">
        <v>45853</v>
      </c>
      <c r="B23" s="6">
        <v>2802</v>
      </c>
      <c r="C23" s="7" t="s">
        <v>981</v>
      </c>
      <c r="D23" s="6" t="s">
        <v>14</v>
      </c>
      <c r="E23" s="8" t="s">
        <v>36</v>
      </c>
      <c r="F23" s="7" t="s">
        <v>982</v>
      </c>
      <c r="G23" s="7" t="s">
        <v>38</v>
      </c>
      <c r="H23" s="9">
        <v>5000</v>
      </c>
    </row>
    <row r="24" spans="1:8">
      <c r="A24" s="58">
        <v>45852</v>
      </c>
      <c r="B24" s="59">
        <v>2779</v>
      </c>
      <c r="C24" s="12" t="s">
        <v>983</v>
      </c>
      <c r="D24" s="59" t="s">
        <v>14</v>
      </c>
      <c r="E24" s="11" t="s">
        <v>984</v>
      </c>
      <c r="F24" s="7" t="s">
        <v>931</v>
      </c>
      <c r="G24" s="7" t="s">
        <v>21</v>
      </c>
      <c r="H24" s="13">
        <v>1000</v>
      </c>
    </row>
    <row r="25" spans="1:8">
      <c r="A25" s="58">
        <v>45852</v>
      </c>
      <c r="B25" s="59">
        <v>2779</v>
      </c>
      <c r="C25" s="12" t="s">
        <v>983</v>
      </c>
      <c r="D25" s="59" t="s">
        <v>14</v>
      </c>
      <c r="E25" s="11" t="s">
        <v>984</v>
      </c>
      <c r="F25" s="7" t="s">
        <v>838</v>
      </c>
      <c r="G25" s="7" t="s">
        <v>23</v>
      </c>
      <c r="H25" s="13">
        <v>7020</v>
      </c>
    </row>
    <row r="26" spans="1:8">
      <c r="A26" s="5">
        <v>45848</v>
      </c>
      <c r="B26" s="6">
        <v>2768</v>
      </c>
      <c r="C26" s="7" t="s">
        <v>985</v>
      </c>
      <c r="D26" s="6" t="s">
        <v>14</v>
      </c>
      <c r="E26" s="8" t="s">
        <v>986</v>
      </c>
      <c r="F26" s="7" t="s">
        <v>838</v>
      </c>
      <c r="G26" s="7" t="s">
        <v>23</v>
      </c>
      <c r="H26" s="9">
        <v>17091.990000000002</v>
      </c>
    </row>
    <row r="27" spans="1:8">
      <c r="A27" s="5">
        <v>45848</v>
      </c>
      <c r="B27" s="6">
        <v>2771</v>
      </c>
      <c r="C27" s="7" t="s">
        <v>987</v>
      </c>
      <c r="D27" s="6" t="s">
        <v>14</v>
      </c>
      <c r="E27" s="60" t="s">
        <v>988</v>
      </c>
      <c r="F27" s="7" t="s">
        <v>838</v>
      </c>
      <c r="G27" s="7" t="s">
        <v>23</v>
      </c>
      <c r="H27" s="9">
        <v>6398.55</v>
      </c>
    </row>
    <row r="28" spans="1:8">
      <c r="A28" s="5">
        <v>45841</v>
      </c>
      <c r="B28" s="6">
        <v>2752</v>
      </c>
      <c r="C28" s="7" t="s">
        <v>989</v>
      </c>
      <c r="D28" s="6" t="s">
        <v>14</v>
      </c>
      <c r="E28" s="8" t="s">
        <v>990</v>
      </c>
      <c r="F28" s="7" t="s">
        <v>991</v>
      </c>
      <c r="G28" s="7" t="s">
        <v>992</v>
      </c>
      <c r="H28" s="9">
        <v>12330</v>
      </c>
    </row>
    <row r="29" spans="1:8">
      <c r="A29" s="5">
        <v>45853</v>
      </c>
      <c r="B29" s="6">
        <v>2786</v>
      </c>
      <c r="C29" s="7" t="s">
        <v>993</v>
      </c>
      <c r="D29" s="6" t="s">
        <v>14</v>
      </c>
      <c r="E29" s="8" t="s">
        <v>994</v>
      </c>
      <c r="F29" s="7" t="s">
        <v>42</v>
      </c>
      <c r="G29" s="7" t="s">
        <v>43</v>
      </c>
      <c r="H29" s="9">
        <v>14488.04</v>
      </c>
    </row>
    <row r="30" spans="1:8">
      <c r="A30" s="5">
        <v>45854</v>
      </c>
      <c r="B30" s="6">
        <v>2785</v>
      </c>
      <c r="C30" s="7" t="s">
        <v>995</v>
      </c>
      <c r="D30" s="6" t="s">
        <v>14</v>
      </c>
      <c r="E30" s="8" t="s">
        <v>996</v>
      </c>
      <c r="F30" s="7" t="s">
        <v>42</v>
      </c>
      <c r="G30" s="7" t="s">
        <v>43</v>
      </c>
      <c r="H30" s="9">
        <v>4956</v>
      </c>
    </row>
    <row r="31" spans="1:8">
      <c r="A31" s="10">
        <v>45849</v>
      </c>
      <c r="B31" s="6">
        <v>2777</v>
      </c>
      <c r="C31" s="7" t="s">
        <v>997</v>
      </c>
      <c r="D31" s="6" t="s">
        <v>14</v>
      </c>
      <c r="E31" s="8" t="s">
        <v>998</v>
      </c>
      <c r="F31" s="7" t="s">
        <v>931</v>
      </c>
      <c r="G31" s="7" t="s">
        <v>21</v>
      </c>
      <c r="H31" s="9">
        <v>7738</v>
      </c>
    </row>
    <row r="32" spans="1:8">
      <c r="A32" s="5">
        <v>45848</v>
      </c>
      <c r="B32" s="6">
        <v>2770</v>
      </c>
      <c r="C32" s="7" t="s">
        <v>999</v>
      </c>
      <c r="D32" s="6" t="s">
        <v>14</v>
      </c>
      <c r="E32" s="8" t="s">
        <v>1000</v>
      </c>
      <c r="F32" s="7" t="s">
        <v>838</v>
      </c>
      <c r="G32" s="7" t="s">
        <v>23</v>
      </c>
      <c r="H32" s="9">
        <v>15850</v>
      </c>
    </row>
    <row r="33" spans="1:8">
      <c r="A33" s="10">
        <v>45845</v>
      </c>
      <c r="B33" s="6">
        <v>2765</v>
      </c>
      <c r="C33" s="7" t="s">
        <v>1001</v>
      </c>
      <c r="D33" s="6" t="s">
        <v>14</v>
      </c>
      <c r="E33" s="8" t="s">
        <v>1002</v>
      </c>
      <c r="F33" s="7" t="s">
        <v>874</v>
      </c>
      <c r="G33" s="7" t="s">
        <v>307</v>
      </c>
      <c r="H33" s="9">
        <v>10400</v>
      </c>
    </row>
    <row r="34" spans="1:8">
      <c r="A34" s="5">
        <v>45840</v>
      </c>
      <c r="B34" s="6">
        <v>2753</v>
      </c>
      <c r="C34" s="7" t="s">
        <v>1003</v>
      </c>
      <c r="D34" s="6" t="s">
        <v>14</v>
      </c>
      <c r="E34" s="8" t="s">
        <v>1004</v>
      </c>
      <c r="F34" s="7" t="s">
        <v>1005</v>
      </c>
      <c r="G34" s="7" t="s">
        <v>82</v>
      </c>
      <c r="H34" s="9">
        <v>40120</v>
      </c>
    </row>
    <row r="35" spans="1:8">
      <c r="A35" s="5">
        <v>45860</v>
      </c>
      <c r="B35" s="6">
        <v>2805</v>
      </c>
      <c r="C35" s="7" t="s">
        <v>1006</v>
      </c>
      <c r="D35" s="6" t="s">
        <v>14</v>
      </c>
      <c r="E35" s="8" t="s">
        <v>1007</v>
      </c>
      <c r="F35" s="7" t="s">
        <v>1008</v>
      </c>
      <c r="G35" s="7" t="s">
        <v>141</v>
      </c>
      <c r="H35" s="9">
        <v>12800</v>
      </c>
    </row>
    <row r="36" spans="1:8">
      <c r="A36" s="5">
        <v>45862</v>
      </c>
      <c r="B36" s="6">
        <v>2816</v>
      </c>
      <c r="C36" s="7" t="s">
        <v>1009</v>
      </c>
      <c r="D36" s="6" t="s">
        <v>14</v>
      </c>
      <c r="E36" s="8" t="s">
        <v>848</v>
      </c>
      <c r="F36" s="7" t="s">
        <v>1010</v>
      </c>
      <c r="G36" s="7" t="s">
        <v>163</v>
      </c>
      <c r="H36" s="9">
        <v>70800</v>
      </c>
    </row>
    <row r="37" spans="1:8">
      <c r="A37" s="10">
        <v>45839</v>
      </c>
      <c r="B37" s="6">
        <v>2747</v>
      </c>
      <c r="C37" s="7" t="s">
        <v>1011</v>
      </c>
      <c r="D37" s="6" t="s">
        <v>14</v>
      </c>
      <c r="E37" s="8" t="s">
        <v>920</v>
      </c>
      <c r="F37" s="7" t="s">
        <v>1012</v>
      </c>
      <c r="G37" s="7" t="s">
        <v>153</v>
      </c>
      <c r="H37" s="9">
        <v>4092</v>
      </c>
    </row>
    <row r="38" spans="1:8">
      <c r="A38" s="5">
        <v>45839</v>
      </c>
      <c r="B38" s="6">
        <v>2748</v>
      </c>
      <c r="C38" s="7" t="s">
        <v>1013</v>
      </c>
      <c r="D38" s="6" t="s">
        <v>14</v>
      </c>
      <c r="E38" s="8" t="s">
        <v>920</v>
      </c>
      <c r="F38" s="7" t="s">
        <v>1012</v>
      </c>
      <c r="G38" s="7" t="s">
        <v>153</v>
      </c>
      <c r="H38" s="9">
        <v>7660</v>
      </c>
    </row>
    <row r="39" spans="1:8">
      <c r="A39" s="5">
        <v>45853</v>
      </c>
      <c r="B39" s="6">
        <v>2797</v>
      </c>
      <c r="C39" s="7" t="s">
        <v>1014</v>
      </c>
      <c r="D39" s="6" t="s">
        <v>14</v>
      </c>
      <c r="E39" s="8" t="s">
        <v>920</v>
      </c>
      <c r="F39" s="7" t="s">
        <v>1012</v>
      </c>
      <c r="G39" s="7" t="s">
        <v>153</v>
      </c>
      <c r="H39" s="9">
        <v>7550</v>
      </c>
    </row>
    <row r="40" spans="1:8">
      <c r="A40" s="5">
        <v>45853</v>
      </c>
      <c r="B40" s="6">
        <v>2798</v>
      </c>
      <c r="C40" s="7" t="s">
        <v>1015</v>
      </c>
      <c r="D40" s="6" t="s">
        <v>14</v>
      </c>
      <c r="E40" s="8" t="s">
        <v>920</v>
      </c>
      <c r="F40" s="7" t="s">
        <v>1012</v>
      </c>
      <c r="G40" s="7" t="s">
        <v>153</v>
      </c>
      <c r="H40" s="9">
        <v>4278</v>
      </c>
    </row>
    <row r="41" spans="1:8">
      <c r="A41" s="5">
        <v>45861</v>
      </c>
      <c r="B41" s="6">
        <v>2807</v>
      </c>
      <c r="C41" s="7" t="s">
        <v>1016</v>
      </c>
      <c r="D41" s="6" t="s">
        <v>14</v>
      </c>
      <c r="E41" s="8" t="s">
        <v>1017</v>
      </c>
      <c r="F41" s="7" t="s">
        <v>1018</v>
      </c>
      <c r="G41" s="7" t="s">
        <v>121</v>
      </c>
      <c r="H41" s="9">
        <v>10808.8</v>
      </c>
    </row>
    <row r="42" spans="1:8">
      <c r="A42" s="5">
        <v>45861</v>
      </c>
      <c r="B42" s="6">
        <v>2807</v>
      </c>
      <c r="C42" s="7" t="s">
        <v>1016</v>
      </c>
      <c r="D42" s="6" t="s">
        <v>14</v>
      </c>
      <c r="E42" s="8" t="s">
        <v>1017</v>
      </c>
      <c r="F42" s="7" t="s">
        <v>787</v>
      </c>
      <c r="G42" s="7" t="s">
        <v>119</v>
      </c>
      <c r="H42" s="9">
        <v>1770</v>
      </c>
    </row>
    <row r="43" spans="1:8">
      <c r="A43" s="5">
        <v>45856</v>
      </c>
      <c r="B43" s="6">
        <v>2810</v>
      </c>
      <c r="C43" s="7" t="s">
        <v>1019</v>
      </c>
      <c r="D43" s="6" t="s">
        <v>14</v>
      </c>
      <c r="E43" s="8" t="s">
        <v>765</v>
      </c>
      <c r="F43" s="7" t="s">
        <v>900</v>
      </c>
      <c r="G43" s="7" t="s">
        <v>67</v>
      </c>
      <c r="H43" s="9">
        <v>78030.66</v>
      </c>
    </row>
    <row r="44" spans="1:8">
      <c r="A44" s="10">
        <v>45839</v>
      </c>
      <c r="B44" s="6">
        <v>2754</v>
      </c>
      <c r="C44" s="7" t="s">
        <v>1020</v>
      </c>
      <c r="D44" s="6" t="s">
        <v>14</v>
      </c>
      <c r="E44" s="8" t="s">
        <v>1021</v>
      </c>
      <c r="F44" s="7" t="s">
        <v>960</v>
      </c>
      <c r="G44" s="7" t="s">
        <v>418</v>
      </c>
      <c r="H44" s="9">
        <v>49374</v>
      </c>
    </row>
    <row r="45" spans="1:8">
      <c r="A45" s="5">
        <v>45849</v>
      </c>
      <c r="B45" s="6">
        <v>2767</v>
      </c>
      <c r="C45" s="7" t="s">
        <v>1022</v>
      </c>
      <c r="D45" s="6" t="s">
        <v>14</v>
      </c>
      <c r="E45" s="8" t="s">
        <v>499</v>
      </c>
      <c r="F45" s="7" t="s">
        <v>838</v>
      </c>
      <c r="G45" s="7" t="s">
        <v>23</v>
      </c>
      <c r="H45" s="9">
        <v>29793.759999999998</v>
      </c>
    </row>
    <row r="46" spans="1:8">
      <c r="A46" s="5">
        <v>45852</v>
      </c>
      <c r="B46" s="6">
        <v>2769</v>
      </c>
      <c r="C46" s="7" t="s">
        <v>1023</v>
      </c>
      <c r="D46" s="6" t="s">
        <v>14</v>
      </c>
      <c r="E46" s="8" t="s">
        <v>1024</v>
      </c>
      <c r="F46" s="7" t="s">
        <v>838</v>
      </c>
      <c r="G46" s="7" t="s">
        <v>23</v>
      </c>
      <c r="H46" s="9">
        <v>4889.76</v>
      </c>
    </row>
    <row r="47" spans="1:8">
      <c r="A47" s="5">
        <v>45864</v>
      </c>
      <c r="B47" s="6">
        <v>2787</v>
      </c>
      <c r="C47" s="7" t="s">
        <v>1025</v>
      </c>
      <c r="D47" s="6" t="s">
        <v>14</v>
      </c>
      <c r="E47" s="8" t="s">
        <v>808</v>
      </c>
      <c r="F47" s="7" t="s">
        <v>974</v>
      </c>
      <c r="G47" s="7" t="s">
        <v>93</v>
      </c>
      <c r="H47" s="9">
        <v>62400</v>
      </c>
    </row>
    <row r="48" spans="1:8">
      <c r="A48" s="5">
        <v>45859</v>
      </c>
      <c r="B48" s="6">
        <v>2808</v>
      </c>
      <c r="C48" s="7" t="s">
        <v>1026</v>
      </c>
      <c r="D48" s="6" t="s">
        <v>14</v>
      </c>
      <c r="E48" s="8" t="s">
        <v>84</v>
      </c>
      <c r="F48" s="7" t="s">
        <v>900</v>
      </c>
      <c r="G48" s="7" t="s">
        <v>67</v>
      </c>
      <c r="H48" s="9">
        <v>8175</v>
      </c>
    </row>
    <row r="49" spans="1:8">
      <c r="A49" s="5">
        <v>45866</v>
      </c>
      <c r="B49" s="6">
        <v>2818</v>
      </c>
      <c r="C49" s="7" t="s">
        <v>1027</v>
      </c>
      <c r="D49" s="6" t="s">
        <v>14</v>
      </c>
      <c r="E49" s="8" t="s">
        <v>84</v>
      </c>
      <c r="F49" s="7" t="s">
        <v>900</v>
      </c>
      <c r="G49" s="7" t="s">
        <v>67</v>
      </c>
      <c r="H49" s="9">
        <v>7860</v>
      </c>
    </row>
    <row r="50" spans="1:8">
      <c r="A50" s="5">
        <v>45862</v>
      </c>
      <c r="B50" s="6">
        <v>2515</v>
      </c>
      <c r="C50" s="7" t="s">
        <v>1028</v>
      </c>
      <c r="D50" s="6" t="s">
        <v>14</v>
      </c>
      <c r="E50" s="8" t="s">
        <v>826</v>
      </c>
      <c r="F50" s="7" t="s">
        <v>838</v>
      </c>
      <c r="G50" s="7" t="s">
        <v>23</v>
      </c>
      <c r="H50" s="9">
        <v>29942.5</v>
      </c>
    </row>
    <row r="51" spans="1:8">
      <c r="A51" s="5">
        <v>45865</v>
      </c>
      <c r="B51" s="6">
        <v>2819</v>
      </c>
      <c r="C51" s="7" t="s">
        <v>1029</v>
      </c>
      <c r="D51" s="6" t="s">
        <v>14</v>
      </c>
      <c r="E51" s="8" t="s">
        <v>963</v>
      </c>
      <c r="F51" s="7" t="s">
        <v>179</v>
      </c>
      <c r="G51" s="7" t="s">
        <v>180</v>
      </c>
      <c r="H51" s="9">
        <v>6305.89</v>
      </c>
    </row>
    <row r="52" spans="1:8">
      <c r="A52" s="5">
        <v>45839</v>
      </c>
      <c r="B52" s="6">
        <v>2750</v>
      </c>
      <c r="C52" s="7" t="s">
        <v>1030</v>
      </c>
      <c r="D52" s="6" t="s">
        <v>14</v>
      </c>
      <c r="E52" s="8" t="s">
        <v>904</v>
      </c>
      <c r="F52" s="7" t="s">
        <v>166</v>
      </c>
      <c r="G52" s="7" t="s">
        <v>167</v>
      </c>
      <c r="H52" s="9">
        <v>32921</v>
      </c>
    </row>
    <row r="53" spans="1:8">
      <c r="A53" s="5">
        <v>45860</v>
      </c>
      <c r="B53" s="6">
        <v>2784</v>
      </c>
      <c r="C53" s="7" t="s">
        <v>1031</v>
      </c>
      <c r="D53" s="6" t="s">
        <v>14</v>
      </c>
      <c r="E53" s="8" t="s">
        <v>845</v>
      </c>
      <c r="F53" s="7" t="s">
        <v>42</v>
      </c>
      <c r="G53" s="7" t="s">
        <v>43</v>
      </c>
      <c r="H53" s="9">
        <v>8850</v>
      </c>
    </row>
    <row r="54" spans="1:8">
      <c r="A54" s="5">
        <v>45856</v>
      </c>
      <c r="B54" s="6">
        <v>9</v>
      </c>
      <c r="C54" s="7" t="s">
        <v>1032</v>
      </c>
      <c r="D54" s="6" t="s">
        <v>1033</v>
      </c>
      <c r="E54" s="8" t="s">
        <v>598</v>
      </c>
      <c r="F54" s="7" t="s">
        <v>1034</v>
      </c>
      <c r="G54" s="7" t="s">
        <v>398</v>
      </c>
      <c r="H54" s="9">
        <v>849.99</v>
      </c>
    </row>
    <row r="55" spans="1:8">
      <c r="A55" s="5">
        <v>45856</v>
      </c>
      <c r="B55" s="6">
        <v>9</v>
      </c>
      <c r="C55" s="7" t="s">
        <v>1032</v>
      </c>
      <c r="D55" s="6" t="s">
        <v>14</v>
      </c>
      <c r="E55" s="8" t="s">
        <v>598</v>
      </c>
      <c r="F55" s="7" t="s">
        <v>1035</v>
      </c>
      <c r="G55" s="7" t="s">
        <v>1036</v>
      </c>
      <c r="H55" s="9">
        <v>499.99</v>
      </c>
    </row>
    <row r="56" spans="1:8">
      <c r="A56" s="5">
        <v>45856</v>
      </c>
      <c r="B56" s="6">
        <v>9</v>
      </c>
      <c r="C56" s="7" t="s">
        <v>1032</v>
      </c>
      <c r="D56" s="6" t="s">
        <v>14</v>
      </c>
      <c r="E56" s="8" t="s">
        <v>598</v>
      </c>
      <c r="F56" s="7" t="s">
        <v>869</v>
      </c>
      <c r="G56" s="7" t="s">
        <v>139</v>
      </c>
      <c r="H56" s="9">
        <v>16920.37</v>
      </c>
    </row>
    <row r="57" spans="1:8">
      <c r="A57" s="5">
        <v>45856</v>
      </c>
      <c r="B57" s="6">
        <v>9</v>
      </c>
      <c r="C57" s="7" t="s">
        <v>1032</v>
      </c>
      <c r="D57" s="6" t="s">
        <v>14</v>
      </c>
      <c r="E57" s="8" t="s">
        <v>598</v>
      </c>
      <c r="F57" s="7" t="s">
        <v>1037</v>
      </c>
      <c r="G57" s="7" t="s">
        <v>130</v>
      </c>
      <c r="H57" s="9">
        <v>34899.910000000003</v>
      </c>
    </row>
    <row r="58" spans="1:8">
      <c r="A58" s="5">
        <v>45856</v>
      </c>
      <c r="B58" s="6">
        <v>9</v>
      </c>
      <c r="C58" s="7" t="s">
        <v>1032</v>
      </c>
      <c r="D58" s="6" t="s">
        <v>14</v>
      </c>
      <c r="E58" s="8" t="s">
        <v>598</v>
      </c>
      <c r="F58" s="7" t="s">
        <v>1038</v>
      </c>
      <c r="G58" s="7" t="s">
        <v>1039</v>
      </c>
      <c r="H58" s="9">
        <v>9130.1299999999992</v>
      </c>
    </row>
    <row r="59" spans="1:8">
      <c r="A59" s="5">
        <v>45856</v>
      </c>
      <c r="B59" s="6">
        <v>9</v>
      </c>
      <c r="C59" s="7" t="s">
        <v>1032</v>
      </c>
      <c r="D59" s="6" t="s">
        <v>14</v>
      </c>
      <c r="E59" s="8" t="s">
        <v>598</v>
      </c>
      <c r="F59" s="7" t="s">
        <v>819</v>
      </c>
      <c r="G59" s="7" t="s">
        <v>708</v>
      </c>
      <c r="H59" s="9">
        <v>48121.19</v>
      </c>
    </row>
    <row r="60" spans="1:8">
      <c r="A60" s="5">
        <v>45856</v>
      </c>
      <c r="B60" s="6">
        <v>9</v>
      </c>
      <c r="C60" s="7" t="s">
        <v>1032</v>
      </c>
      <c r="D60" s="6" t="s">
        <v>14</v>
      </c>
      <c r="E60" s="8" t="s">
        <v>598</v>
      </c>
      <c r="F60" s="7" t="s">
        <v>867</v>
      </c>
      <c r="G60" s="7" t="s">
        <v>128</v>
      </c>
      <c r="H60" s="9">
        <v>1799.97</v>
      </c>
    </row>
    <row r="61" spans="1:8">
      <c r="A61" s="5">
        <v>45856</v>
      </c>
      <c r="B61" s="6">
        <v>9</v>
      </c>
      <c r="C61" s="7" t="s">
        <v>1032</v>
      </c>
      <c r="D61" s="6" t="s">
        <v>14</v>
      </c>
      <c r="E61" s="8" t="s">
        <v>598</v>
      </c>
      <c r="F61" s="7" t="s">
        <v>1040</v>
      </c>
      <c r="G61" s="7" t="s">
        <v>132</v>
      </c>
      <c r="H61" s="9">
        <v>2279.31</v>
      </c>
    </row>
    <row r="62" spans="1:8">
      <c r="A62" s="5">
        <v>45856</v>
      </c>
      <c r="B62" s="6">
        <v>9</v>
      </c>
      <c r="C62" s="7" t="s">
        <v>1032</v>
      </c>
      <c r="D62" s="6" t="s">
        <v>14</v>
      </c>
      <c r="E62" s="8" t="s">
        <v>598</v>
      </c>
      <c r="F62" s="7" t="s">
        <v>974</v>
      </c>
      <c r="G62" s="7" t="s">
        <v>93</v>
      </c>
      <c r="H62" s="9">
        <v>2000.02</v>
      </c>
    </row>
    <row r="63" spans="1:8">
      <c r="A63" s="5">
        <v>45856</v>
      </c>
      <c r="B63" s="6">
        <v>9</v>
      </c>
      <c r="C63" s="7" t="s">
        <v>1032</v>
      </c>
      <c r="D63" s="6" t="s">
        <v>14</v>
      </c>
      <c r="E63" s="8" t="s">
        <v>598</v>
      </c>
      <c r="F63" s="7" t="s">
        <v>1041</v>
      </c>
      <c r="G63" s="7" t="s">
        <v>1042</v>
      </c>
      <c r="H63" s="9">
        <v>4330.3100000000004</v>
      </c>
    </row>
    <row r="64" spans="1:8">
      <c r="A64" s="5">
        <v>45856</v>
      </c>
      <c r="B64" s="6">
        <v>9</v>
      </c>
      <c r="C64" s="7" t="s">
        <v>1032</v>
      </c>
      <c r="D64" s="6" t="s">
        <v>14</v>
      </c>
      <c r="E64" s="8" t="s">
        <v>598</v>
      </c>
      <c r="F64" s="7" t="s">
        <v>1043</v>
      </c>
      <c r="G64" s="7" t="s">
        <v>1044</v>
      </c>
      <c r="H64" s="9">
        <v>1140</v>
      </c>
    </row>
    <row r="65" spans="1:8">
      <c r="A65" s="5">
        <v>45836</v>
      </c>
      <c r="B65" s="6">
        <v>2754</v>
      </c>
      <c r="C65" s="7" t="s">
        <v>1045</v>
      </c>
      <c r="D65" s="6" t="s">
        <v>14</v>
      </c>
      <c r="E65" s="8" t="s">
        <v>1046</v>
      </c>
      <c r="F65" s="7" t="s">
        <v>900</v>
      </c>
      <c r="G65" s="7" t="s">
        <v>67</v>
      </c>
      <c r="H65" s="9">
        <v>1500</v>
      </c>
    </row>
    <row r="66" spans="1:8">
      <c r="A66" s="5">
        <v>45842</v>
      </c>
      <c r="B66" s="6">
        <v>2756</v>
      </c>
      <c r="C66" s="7" t="s">
        <v>1047</v>
      </c>
      <c r="D66" s="6" t="s">
        <v>14</v>
      </c>
      <c r="E66" s="8" t="s">
        <v>1046</v>
      </c>
      <c r="F66" s="7" t="s">
        <v>900</v>
      </c>
      <c r="G66" s="7" t="s">
        <v>67</v>
      </c>
      <c r="H66" s="9">
        <v>3050</v>
      </c>
    </row>
    <row r="67" spans="1:8">
      <c r="A67" s="5">
        <v>45856</v>
      </c>
      <c r="B67" s="6">
        <v>2809</v>
      </c>
      <c r="C67" s="7" t="s">
        <v>1048</v>
      </c>
      <c r="D67" s="6" t="s">
        <v>14</v>
      </c>
      <c r="E67" s="8" t="s">
        <v>1046</v>
      </c>
      <c r="F67" s="7" t="s">
        <v>900</v>
      </c>
      <c r="G67" s="7" t="s">
        <v>67</v>
      </c>
      <c r="H67" s="9">
        <v>4670</v>
      </c>
    </row>
    <row r="68" spans="1:8">
      <c r="A68" s="5">
        <v>45862</v>
      </c>
      <c r="B68" s="6">
        <v>2817</v>
      </c>
      <c r="C68" s="7" t="s">
        <v>1049</v>
      </c>
      <c r="D68" s="6" t="s">
        <v>14</v>
      </c>
      <c r="E68" s="8" t="s">
        <v>1050</v>
      </c>
      <c r="F68" s="7" t="s">
        <v>838</v>
      </c>
      <c r="G68" s="7" t="s">
        <v>23</v>
      </c>
      <c r="H68" s="9">
        <v>8400</v>
      </c>
    </row>
    <row r="69" spans="1:8">
      <c r="A69" s="5">
        <v>45845</v>
      </c>
      <c r="B69" s="6">
        <v>2789</v>
      </c>
      <c r="C69" s="7" t="s">
        <v>1051</v>
      </c>
      <c r="D69" s="6" t="s">
        <v>14</v>
      </c>
      <c r="E69" s="8" t="s">
        <v>1052</v>
      </c>
      <c r="F69" s="7" t="s">
        <v>1053</v>
      </c>
      <c r="G69" s="7" t="s">
        <v>405</v>
      </c>
      <c r="H69" s="9">
        <v>6873</v>
      </c>
    </row>
    <row r="70" spans="1:8">
      <c r="A70" s="5"/>
      <c r="B70" s="6"/>
      <c r="C70" s="7"/>
      <c r="D70" s="6"/>
      <c r="E70" s="8"/>
      <c r="F70" s="7"/>
      <c r="G70" s="7"/>
      <c r="H70" s="9"/>
    </row>
    <row r="71" spans="1:8">
      <c r="A71" s="5"/>
      <c r="B71" s="6"/>
      <c r="C71" s="7"/>
      <c r="D71" s="6"/>
      <c r="E71" s="8"/>
      <c r="F71" s="7"/>
      <c r="G71" s="7"/>
      <c r="H71" s="9"/>
    </row>
    <row r="72" spans="1:8">
      <c r="A72" s="5"/>
      <c r="B72" s="6"/>
      <c r="C72" s="7"/>
      <c r="D72" s="6"/>
      <c r="E72" s="8"/>
      <c r="F72" s="7"/>
      <c r="G72" s="7"/>
      <c r="H72" s="61"/>
    </row>
    <row r="73" spans="1:8">
      <c r="A73" s="62"/>
      <c r="B73" s="44"/>
      <c r="C73" s="38"/>
      <c r="D73" s="44"/>
      <c r="E73" s="36"/>
      <c r="F73" s="38"/>
      <c r="G73" s="38"/>
      <c r="H73" s="63"/>
    </row>
    <row r="74" spans="1:8" ht="15.75">
      <c r="A74" s="20"/>
      <c r="B74" s="20"/>
      <c r="C74" s="21"/>
      <c r="D74" s="44"/>
      <c r="E74" s="22"/>
      <c r="F74" s="64" t="s">
        <v>189</v>
      </c>
      <c r="G74" s="64"/>
      <c r="H74" s="65">
        <v>947597.75</v>
      </c>
    </row>
    <row r="75" spans="1:8">
      <c r="A75" s="66" t="s">
        <v>190</v>
      </c>
      <c r="B75" s="66"/>
      <c r="C75" s="25"/>
      <c r="D75" s="44"/>
      <c r="E75" s="26"/>
      <c r="F75" s="38"/>
      <c r="G75" s="67"/>
      <c r="H75" s="29"/>
    </row>
    <row r="76" spans="1:8">
      <c r="A76" s="68" t="s">
        <v>180</v>
      </c>
      <c r="B76" s="69">
        <v>39869.360000000001</v>
      </c>
      <c r="C76" s="32"/>
      <c r="D76" s="44"/>
      <c r="E76" s="26"/>
      <c r="F76" s="27"/>
      <c r="G76" s="28"/>
      <c r="H76" s="29"/>
    </row>
    <row r="77" spans="1:8" ht="15.75">
      <c r="A77" s="68" t="s">
        <v>307</v>
      </c>
      <c r="B77" s="69">
        <v>10400</v>
      </c>
      <c r="C77" s="33"/>
      <c r="D77" s="46" t="s">
        <v>188</v>
      </c>
      <c r="E77" s="26"/>
      <c r="F77" s="37" t="s">
        <v>195</v>
      </c>
      <c r="G77" s="27"/>
      <c r="H77" s="29"/>
    </row>
    <row r="78" spans="1:8" ht="15.75">
      <c r="A78" s="68" t="s">
        <v>38</v>
      </c>
      <c r="B78" s="69">
        <v>5000</v>
      </c>
      <c r="C78" s="33"/>
      <c r="D78" s="21" t="s">
        <v>191</v>
      </c>
      <c r="E78" s="26"/>
      <c r="F78" s="39" t="s">
        <v>198</v>
      </c>
      <c r="G78" s="39" t="s">
        <v>199</v>
      </c>
      <c r="H78" s="40" t="s">
        <v>200</v>
      </c>
    </row>
    <row r="79" spans="1:8" ht="15.75">
      <c r="A79" s="68" t="s">
        <v>289</v>
      </c>
      <c r="B79" s="69">
        <v>6500</v>
      </c>
      <c r="C79" s="35"/>
      <c r="D79" s="21" t="s">
        <v>193</v>
      </c>
      <c r="E79" s="26"/>
      <c r="F79" s="41" t="s">
        <v>203</v>
      </c>
      <c r="G79" s="41">
        <v>50</v>
      </c>
      <c r="H79" s="42">
        <v>947597.75</v>
      </c>
    </row>
    <row r="80" spans="1:8" ht="15.75">
      <c r="A80" s="68" t="s">
        <v>163</v>
      </c>
      <c r="B80" s="69">
        <v>70800</v>
      </c>
      <c r="C80" s="35"/>
      <c r="D80" s="21"/>
      <c r="E80" s="26"/>
      <c r="F80" s="41" t="s">
        <v>205</v>
      </c>
      <c r="G80" s="41"/>
      <c r="H80" s="43"/>
    </row>
    <row r="81" spans="1:8" ht="15.75">
      <c r="A81" s="68" t="s">
        <v>418</v>
      </c>
      <c r="B81" s="69">
        <v>51374</v>
      </c>
      <c r="C81" s="35"/>
      <c r="D81" s="21" t="s">
        <v>197</v>
      </c>
      <c r="E81" s="26"/>
      <c r="F81" s="41" t="s">
        <v>207</v>
      </c>
      <c r="G81" s="41"/>
      <c r="H81" s="42"/>
    </row>
    <row r="82" spans="1:8" ht="15.75">
      <c r="A82" s="68" t="s">
        <v>119</v>
      </c>
      <c r="B82" s="69">
        <v>1770</v>
      </c>
      <c r="C82" s="35"/>
      <c r="D82" s="21" t="s">
        <v>202</v>
      </c>
      <c r="E82" s="26"/>
      <c r="F82" s="45" t="s">
        <v>210</v>
      </c>
      <c r="G82" s="41">
        <v>50</v>
      </c>
      <c r="H82" s="40">
        <v>947597.75</v>
      </c>
    </row>
    <row r="83" spans="1:8" ht="15.75">
      <c r="A83" s="68" t="s">
        <v>82</v>
      </c>
      <c r="B83" s="69">
        <v>40120</v>
      </c>
      <c r="C83" s="38"/>
      <c r="D83" s="21" t="s">
        <v>197</v>
      </c>
      <c r="E83" s="36"/>
      <c r="F83" s="38"/>
      <c r="G83" s="38"/>
      <c r="H83" s="70"/>
    </row>
    <row r="84" spans="1:8" ht="15.75">
      <c r="A84" s="68" t="s">
        <v>357</v>
      </c>
      <c r="B84" s="69">
        <v>4500</v>
      </c>
      <c r="C84" s="38"/>
      <c r="D84" s="21"/>
      <c r="E84" s="36"/>
      <c r="F84" s="71"/>
      <c r="G84" s="38"/>
      <c r="H84" s="70"/>
    </row>
    <row r="85" spans="1:8" ht="15.75">
      <c r="A85" s="68" t="s">
        <v>67</v>
      </c>
      <c r="B85" s="69">
        <v>103285.66</v>
      </c>
      <c r="C85" s="38"/>
      <c r="D85" s="21" t="s">
        <v>209</v>
      </c>
      <c r="E85" s="36"/>
      <c r="F85" s="38"/>
      <c r="G85" s="38"/>
      <c r="H85" s="35"/>
    </row>
    <row r="86" spans="1:8">
      <c r="A86" s="68" t="s">
        <v>153</v>
      </c>
      <c r="B86" s="69">
        <v>23580</v>
      </c>
      <c r="C86" s="38"/>
      <c r="D86" s="38"/>
      <c r="E86" s="36" t="s">
        <v>828</v>
      </c>
      <c r="F86" s="38"/>
      <c r="G86" s="38"/>
      <c r="H86" s="35"/>
    </row>
    <row r="87" spans="1:8">
      <c r="A87" s="68" t="s">
        <v>405</v>
      </c>
      <c r="B87" s="69">
        <v>6873</v>
      </c>
      <c r="C87" s="38"/>
      <c r="D87" s="44"/>
      <c r="E87" s="36"/>
      <c r="F87" s="38"/>
      <c r="G87" s="38"/>
      <c r="H87" s="35"/>
    </row>
    <row r="88" spans="1:8">
      <c r="A88" s="68" t="s">
        <v>43</v>
      </c>
      <c r="B88" s="69">
        <v>28294.04</v>
      </c>
      <c r="C88" s="38"/>
      <c r="D88" s="44"/>
      <c r="E88" s="36"/>
      <c r="F88" s="38"/>
      <c r="G88" s="38"/>
      <c r="H88" s="35"/>
    </row>
    <row r="89" spans="1:8">
      <c r="A89" s="68" t="s">
        <v>21</v>
      </c>
      <c r="B89" s="69">
        <v>8738</v>
      </c>
      <c r="C89" s="38"/>
      <c r="D89" s="44"/>
      <c r="E89" s="36"/>
      <c r="F89" s="38"/>
      <c r="G89" s="38"/>
      <c r="H89" s="35"/>
    </row>
    <row r="90" spans="1:8">
      <c r="A90" s="68" t="s">
        <v>79</v>
      </c>
      <c r="B90" s="69">
        <v>61064.4</v>
      </c>
      <c r="C90" s="38"/>
      <c r="D90" s="44"/>
      <c r="E90" s="36"/>
      <c r="F90" s="38"/>
      <c r="G90" s="38"/>
      <c r="H90" s="35"/>
    </row>
    <row r="91" spans="1:8">
      <c r="A91" s="68" t="s">
        <v>398</v>
      </c>
      <c r="B91" s="69">
        <v>849.99</v>
      </c>
      <c r="C91" s="38"/>
      <c r="D91" s="44"/>
      <c r="E91" s="36"/>
      <c r="F91" s="38"/>
      <c r="G91" s="38"/>
      <c r="H91" s="35"/>
    </row>
    <row r="92" spans="1:8">
      <c r="A92" s="68" t="s">
        <v>128</v>
      </c>
      <c r="B92" s="69">
        <v>1799.97</v>
      </c>
      <c r="C92" s="38"/>
      <c r="D92" s="44"/>
      <c r="E92" s="36"/>
      <c r="F92" s="38"/>
      <c r="G92" s="38"/>
      <c r="H92" s="35"/>
    </row>
    <row r="93" spans="1:8">
      <c r="A93" s="68" t="s">
        <v>132</v>
      </c>
      <c r="B93" s="69">
        <v>2279.31</v>
      </c>
      <c r="C93" s="38"/>
      <c r="D93" s="44"/>
      <c r="E93" s="36"/>
      <c r="F93" s="38"/>
      <c r="G93" s="38"/>
      <c r="H93" s="35"/>
    </row>
    <row r="94" spans="1:8">
      <c r="A94" s="68" t="s">
        <v>1039</v>
      </c>
      <c r="B94" s="69">
        <v>9130.1299999999992</v>
      </c>
      <c r="C94" s="38"/>
      <c r="D94" s="44"/>
      <c r="E94" s="36"/>
      <c r="F94" s="38"/>
      <c r="G94" s="38"/>
      <c r="H94" s="35"/>
    </row>
    <row r="95" spans="1:8">
      <c r="A95" s="68" t="s">
        <v>167</v>
      </c>
      <c r="B95" s="69">
        <v>32921</v>
      </c>
      <c r="C95" s="38"/>
      <c r="D95" s="44"/>
      <c r="E95" s="36"/>
      <c r="F95" s="38"/>
      <c r="G95" s="38"/>
      <c r="H95" s="35"/>
    </row>
    <row r="96" spans="1:8">
      <c r="A96" s="68" t="s">
        <v>62</v>
      </c>
      <c r="B96" s="69">
        <v>9604</v>
      </c>
      <c r="C96" s="38"/>
      <c r="D96" s="44"/>
      <c r="E96" s="36"/>
      <c r="F96" s="38"/>
      <c r="G96" s="38"/>
      <c r="H96" s="35"/>
    </row>
    <row r="97" spans="1:8">
      <c r="A97" s="68" t="s">
        <v>1044</v>
      </c>
      <c r="B97" s="69">
        <v>1140</v>
      </c>
      <c r="C97" s="38"/>
      <c r="D97" s="44"/>
      <c r="E97" s="36"/>
      <c r="F97" s="38"/>
      <c r="G97" s="38"/>
      <c r="H97" s="35"/>
    </row>
    <row r="98" spans="1:8">
      <c r="A98" s="68" t="s">
        <v>33</v>
      </c>
      <c r="B98" s="69">
        <v>9992</v>
      </c>
      <c r="C98" s="38"/>
      <c r="D98" s="44"/>
      <c r="E98" s="36"/>
      <c r="F98" s="38"/>
      <c r="G98" s="38"/>
      <c r="H98" s="35"/>
    </row>
    <row r="99" spans="1:8">
      <c r="A99" s="68" t="s">
        <v>992</v>
      </c>
      <c r="B99" s="69">
        <v>12330</v>
      </c>
      <c r="C99" s="38"/>
      <c r="D99" s="44"/>
      <c r="E99" s="36"/>
      <c r="F99" s="38"/>
      <c r="G99" s="38"/>
      <c r="H99" s="35"/>
    </row>
    <row r="100" spans="1:8">
      <c r="A100" s="68" t="s">
        <v>130</v>
      </c>
      <c r="B100" s="69">
        <v>34899.910000000003</v>
      </c>
      <c r="C100" s="38"/>
      <c r="D100" s="44"/>
      <c r="E100" s="36"/>
      <c r="F100" s="38"/>
      <c r="G100" s="38"/>
      <c r="H100" s="35"/>
    </row>
    <row r="101" spans="1:8">
      <c r="A101" s="68" t="s">
        <v>93</v>
      </c>
      <c r="B101" s="69">
        <v>123200.02</v>
      </c>
      <c r="C101" s="35"/>
      <c r="D101" s="44"/>
      <c r="E101" s="36"/>
      <c r="F101" s="38"/>
      <c r="G101" s="38"/>
      <c r="H101" s="35"/>
    </row>
    <row r="102" spans="1:8">
      <c r="A102" s="68" t="s">
        <v>102</v>
      </c>
      <c r="B102" s="69">
        <v>25904.06</v>
      </c>
      <c r="C102" s="38"/>
      <c r="D102" s="44"/>
      <c r="E102" s="36"/>
      <c r="F102" s="38"/>
      <c r="G102" s="38"/>
      <c r="H102" s="35"/>
    </row>
    <row r="103" spans="1:8">
      <c r="A103" s="68" t="s">
        <v>104</v>
      </c>
      <c r="B103" s="69">
        <v>1683.12</v>
      </c>
      <c r="C103" s="38"/>
      <c r="D103" s="44"/>
      <c r="E103" s="36"/>
      <c r="F103" s="38"/>
      <c r="G103" s="38"/>
      <c r="H103" s="35"/>
    </row>
    <row r="104" spans="1:8">
      <c r="A104" s="68" t="s">
        <v>23</v>
      </c>
      <c r="B104" s="69">
        <v>126215.12</v>
      </c>
      <c r="C104" s="38"/>
      <c r="D104" s="44"/>
      <c r="E104" s="36"/>
      <c r="F104" s="38"/>
      <c r="G104" s="38"/>
      <c r="H104" s="35"/>
    </row>
    <row r="105" spans="1:8">
      <c r="A105" s="68" t="s">
        <v>139</v>
      </c>
      <c r="B105" s="69">
        <v>16920.37</v>
      </c>
      <c r="C105" s="38"/>
      <c r="D105" s="44"/>
      <c r="E105" s="36"/>
      <c r="F105" s="38"/>
      <c r="G105" s="38"/>
      <c r="H105" s="35"/>
    </row>
    <row r="106" spans="1:8">
      <c r="A106" s="68" t="s">
        <v>141</v>
      </c>
      <c r="B106" s="69">
        <v>12800</v>
      </c>
      <c r="C106" s="38"/>
      <c r="D106" s="44"/>
      <c r="E106" s="36"/>
      <c r="F106" s="38"/>
      <c r="G106" s="38"/>
      <c r="H106" s="35"/>
    </row>
    <row r="107" spans="1:8">
      <c r="A107" s="68" t="s">
        <v>708</v>
      </c>
      <c r="B107" s="69">
        <v>48121.19</v>
      </c>
      <c r="C107" s="38"/>
      <c r="D107" s="44"/>
      <c r="E107" s="36"/>
      <c r="F107" s="38"/>
      <c r="G107" s="38"/>
      <c r="H107" s="35"/>
    </row>
    <row r="108" spans="1:8">
      <c r="A108" s="68" t="s">
        <v>1036</v>
      </c>
      <c r="B108" s="69">
        <v>499.99</v>
      </c>
      <c r="C108" s="38"/>
      <c r="D108" s="44"/>
      <c r="E108" s="36"/>
      <c r="F108" s="38"/>
      <c r="G108" s="38"/>
      <c r="H108" s="35"/>
    </row>
    <row r="109" spans="1:8">
      <c r="A109" s="68" t="s">
        <v>121</v>
      </c>
      <c r="B109" s="69">
        <v>10808.8</v>
      </c>
      <c r="C109" s="38"/>
      <c r="D109" s="44"/>
      <c r="E109" s="36"/>
      <c r="F109" s="38"/>
      <c r="G109" s="38"/>
      <c r="H109" s="35"/>
    </row>
    <row r="110" spans="1:8">
      <c r="A110" s="68" t="s">
        <v>1042</v>
      </c>
      <c r="B110" s="69">
        <v>4330.3100000000004</v>
      </c>
      <c r="C110" s="38"/>
      <c r="D110" s="44"/>
      <c r="E110" s="36"/>
      <c r="F110" s="38"/>
      <c r="G110" s="38"/>
      <c r="H110" s="35"/>
    </row>
    <row r="111" spans="1:8">
      <c r="A111" s="72" t="s">
        <v>1054</v>
      </c>
      <c r="B111" s="73">
        <v>947597.75</v>
      </c>
      <c r="C111" s="38"/>
      <c r="D111" s="44"/>
      <c r="E111" s="36"/>
      <c r="F111" s="38"/>
      <c r="G111" s="38"/>
      <c r="H111" s="35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111"/>
  <sheetViews>
    <sheetView workbookViewId="0">
      <selection activeCell="E32" sqref="E32"/>
    </sheetView>
  </sheetViews>
  <sheetFormatPr baseColWidth="10" defaultColWidth="11" defaultRowHeight="15"/>
  <cols>
    <col min="1" max="1" width="13.28515625" customWidth="1"/>
    <col min="2" max="2" width="14.28515625" customWidth="1"/>
    <col min="3" max="3" width="21.140625" customWidth="1"/>
    <col min="4" max="4" width="18" customWidth="1"/>
    <col min="5" max="5" width="35.140625" customWidth="1"/>
    <col min="6" max="6" width="46.28515625" customWidth="1"/>
    <col min="7" max="7" width="17.42578125" customWidth="1"/>
    <col min="8" max="8" width="11.85546875" customWidth="1"/>
  </cols>
  <sheetData>
    <row r="1" spans="1:8">
      <c r="A1" s="238" t="s">
        <v>0</v>
      </c>
      <c r="B1" s="238"/>
      <c r="C1" s="238"/>
      <c r="D1" s="238"/>
      <c r="E1" s="238"/>
      <c r="F1" s="238"/>
      <c r="G1" s="238"/>
      <c r="H1" s="238"/>
    </row>
    <row r="2" spans="1:8">
      <c r="A2" s="238" t="s">
        <v>1</v>
      </c>
      <c r="B2" s="238"/>
      <c r="C2" s="238"/>
      <c r="D2" s="238"/>
      <c r="E2" s="238"/>
      <c r="F2" s="238"/>
      <c r="G2" s="238"/>
      <c r="H2" s="238"/>
    </row>
    <row r="3" spans="1:8">
      <c r="A3" s="238" t="s">
        <v>1055</v>
      </c>
      <c r="B3" s="238"/>
      <c r="C3" s="238"/>
      <c r="D3" s="238"/>
      <c r="E3" s="238"/>
      <c r="F3" s="238"/>
      <c r="G3" s="238"/>
      <c r="H3" s="238"/>
    </row>
    <row r="4" spans="1:8">
      <c r="A4" s="239" t="s">
        <v>3</v>
      </c>
      <c r="B4" s="239"/>
      <c r="C4" s="239"/>
      <c r="D4" s="239"/>
      <c r="E4" s="239"/>
      <c r="F4" s="239"/>
      <c r="G4" s="239"/>
      <c r="H4" s="239"/>
    </row>
    <row r="5" spans="1:8" ht="47.25">
      <c r="A5" s="2" t="s">
        <v>4</v>
      </c>
      <c r="B5" s="3" t="s">
        <v>5</v>
      </c>
      <c r="C5" s="3" t="s">
        <v>6</v>
      </c>
      <c r="D5" s="3" t="s">
        <v>7</v>
      </c>
      <c r="E5" s="2" t="s">
        <v>8</v>
      </c>
      <c r="F5" s="2" t="s">
        <v>9</v>
      </c>
      <c r="G5" s="3" t="s">
        <v>10</v>
      </c>
      <c r="H5" s="4" t="s">
        <v>11</v>
      </c>
    </row>
    <row r="6" spans="1:8">
      <c r="A6" s="5">
        <v>45870</v>
      </c>
      <c r="B6" s="6">
        <v>10</v>
      </c>
      <c r="C6" s="7" t="s">
        <v>1056</v>
      </c>
      <c r="D6" s="6" t="s">
        <v>1033</v>
      </c>
      <c r="E6" s="8" t="s">
        <v>1057</v>
      </c>
      <c r="F6" s="7" t="s">
        <v>1058</v>
      </c>
      <c r="G6" s="7" t="s">
        <v>1059</v>
      </c>
      <c r="H6" s="9">
        <v>168888</v>
      </c>
    </row>
    <row r="7" spans="1:8">
      <c r="A7" s="5">
        <v>45889</v>
      </c>
      <c r="B7" s="6">
        <v>2866</v>
      </c>
      <c r="C7" s="7" t="s">
        <v>1060</v>
      </c>
      <c r="D7" s="6" t="s">
        <v>14</v>
      </c>
      <c r="E7" s="8" t="s">
        <v>1061</v>
      </c>
      <c r="F7" s="7" t="s">
        <v>1062</v>
      </c>
      <c r="G7" s="7" t="s">
        <v>163</v>
      </c>
      <c r="H7" s="9">
        <v>29500</v>
      </c>
    </row>
    <row r="8" spans="1:8">
      <c r="A8" s="5">
        <v>45870</v>
      </c>
      <c r="B8" s="6">
        <v>2825</v>
      </c>
      <c r="C8" s="7" t="s">
        <v>1063</v>
      </c>
      <c r="D8" s="6" t="s">
        <v>14</v>
      </c>
      <c r="E8" s="8" t="s">
        <v>920</v>
      </c>
      <c r="F8" s="7" t="s">
        <v>1064</v>
      </c>
      <c r="G8" s="7" t="s">
        <v>153</v>
      </c>
      <c r="H8" s="9">
        <v>6430</v>
      </c>
    </row>
    <row r="9" spans="1:8">
      <c r="A9" s="5">
        <v>45870</v>
      </c>
      <c r="B9" s="6">
        <v>2824</v>
      </c>
      <c r="C9" s="7" t="s">
        <v>1065</v>
      </c>
      <c r="D9" s="6" t="s">
        <v>14</v>
      </c>
      <c r="E9" s="8" t="s">
        <v>920</v>
      </c>
      <c r="F9" s="7" t="s">
        <v>1064</v>
      </c>
      <c r="G9" s="7" t="s">
        <v>153</v>
      </c>
      <c r="H9" s="9">
        <v>4185</v>
      </c>
    </row>
    <row r="10" spans="1:8">
      <c r="A10" s="5">
        <v>45881</v>
      </c>
      <c r="B10" s="6">
        <v>2859</v>
      </c>
      <c r="C10" s="7" t="s">
        <v>1066</v>
      </c>
      <c r="D10" s="6" t="s">
        <v>14</v>
      </c>
      <c r="E10" s="8" t="s">
        <v>920</v>
      </c>
      <c r="F10" s="7" t="s">
        <v>1064</v>
      </c>
      <c r="G10" s="7" t="s">
        <v>153</v>
      </c>
      <c r="H10" s="9">
        <v>1288</v>
      </c>
    </row>
    <row r="11" spans="1:8">
      <c r="A11" s="5">
        <v>45884</v>
      </c>
      <c r="B11" s="6">
        <v>2860</v>
      </c>
      <c r="C11" s="7" t="s">
        <v>1067</v>
      </c>
      <c r="D11" s="6" t="s">
        <v>14</v>
      </c>
      <c r="E11" s="8" t="s">
        <v>920</v>
      </c>
      <c r="F11" s="7" t="s">
        <v>1064</v>
      </c>
      <c r="G11" s="7" t="s">
        <v>153</v>
      </c>
      <c r="H11" s="9">
        <v>6430</v>
      </c>
    </row>
    <row r="12" spans="1:8">
      <c r="A12" s="5">
        <v>45884</v>
      </c>
      <c r="B12" s="6">
        <v>2824</v>
      </c>
      <c r="C12" s="7" t="s">
        <v>1068</v>
      </c>
      <c r="D12" s="6" t="s">
        <v>14</v>
      </c>
      <c r="E12" s="8" t="s">
        <v>920</v>
      </c>
      <c r="F12" s="7" t="s">
        <v>1064</v>
      </c>
      <c r="G12" s="7" t="s">
        <v>153</v>
      </c>
      <c r="H12" s="9">
        <v>4185</v>
      </c>
    </row>
    <row r="13" spans="1:8">
      <c r="A13" s="5">
        <v>45887</v>
      </c>
      <c r="B13" s="6">
        <v>2865</v>
      </c>
      <c r="C13" s="7" t="s">
        <v>1069</v>
      </c>
      <c r="D13" s="6" t="s">
        <v>14</v>
      </c>
      <c r="E13" s="8" t="s">
        <v>920</v>
      </c>
      <c r="F13" s="7" t="s">
        <v>1064</v>
      </c>
      <c r="G13" s="7" t="s">
        <v>86</v>
      </c>
      <c r="H13" s="9">
        <v>1288</v>
      </c>
    </row>
    <row r="14" spans="1:8">
      <c r="A14" s="5">
        <v>45873</v>
      </c>
      <c r="B14" s="6">
        <v>2831</v>
      </c>
      <c r="C14" s="7" t="s">
        <v>1070</v>
      </c>
      <c r="D14" s="6" t="s">
        <v>14</v>
      </c>
      <c r="E14" s="8" t="s">
        <v>115</v>
      </c>
      <c r="F14" s="7" t="s">
        <v>1071</v>
      </c>
      <c r="G14" s="7" t="s">
        <v>33</v>
      </c>
      <c r="H14" s="9">
        <v>3280.4</v>
      </c>
    </row>
    <row r="15" spans="1:8">
      <c r="A15" s="5">
        <v>45870</v>
      </c>
      <c r="B15" s="6">
        <v>2822</v>
      </c>
      <c r="C15" s="7" t="s">
        <v>1072</v>
      </c>
      <c r="D15" s="6" t="s">
        <v>14</v>
      </c>
      <c r="E15" s="8" t="s">
        <v>1073</v>
      </c>
      <c r="F15" s="7" t="s">
        <v>1074</v>
      </c>
      <c r="G15" s="7" t="s">
        <v>119</v>
      </c>
      <c r="H15" s="9">
        <v>33040</v>
      </c>
    </row>
    <row r="16" spans="1:8">
      <c r="A16" s="5">
        <v>45873</v>
      </c>
      <c r="B16" s="6">
        <v>2800</v>
      </c>
      <c r="C16" s="7" t="s">
        <v>1075</v>
      </c>
      <c r="D16" s="6" t="s">
        <v>14</v>
      </c>
      <c r="E16" s="8" t="s">
        <v>1076</v>
      </c>
      <c r="F16" s="7" t="s">
        <v>1077</v>
      </c>
      <c r="G16" s="7" t="s">
        <v>104</v>
      </c>
      <c r="H16" s="9">
        <v>19500</v>
      </c>
    </row>
    <row r="17" spans="1:8">
      <c r="A17" s="5">
        <v>45873</v>
      </c>
      <c r="B17" s="6">
        <v>2833</v>
      </c>
      <c r="C17" s="7" t="s">
        <v>977</v>
      </c>
      <c r="D17" s="6" t="s">
        <v>14</v>
      </c>
      <c r="E17" s="8" t="s">
        <v>1078</v>
      </c>
      <c r="F17" s="9" t="s">
        <v>445</v>
      </c>
      <c r="G17" s="7" t="s">
        <v>62</v>
      </c>
      <c r="H17" s="9">
        <v>9604</v>
      </c>
    </row>
    <row r="18" spans="1:8">
      <c r="A18" s="5">
        <v>45884</v>
      </c>
      <c r="B18" s="6">
        <v>2863</v>
      </c>
      <c r="C18" s="7" t="s">
        <v>1079</v>
      </c>
      <c r="D18" s="6" t="s">
        <v>14</v>
      </c>
      <c r="E18" s="8" t="s">
        <v>65</v>
      </c>
      <c r="F18" s="7" t="s">
        <v>921</v>
      </c>
      <c r="G18" s="7" t="s">
        <v>67</v>
      </c>
      <c r="H18" s="9">
        <v>81676.34</v>
      </c>
    </row>
    <row r="19" spans="1:8">
      <c r="A19" s="5">
        <v>45881</v>
      </c>
      <c r="B19" s="6">
        <v>2846</v>
      </c>
      <c r="C19" s="7" t="s">
        <v>1080</v>
      </c>
      <c r="D19" s="6" t="s">
        <v>14</v>
      </c>
      <c r="E19" s="8" t="s">
        <v>1081</v>
      </c>
      <c r="F19" s="7" t="s">
        <v>931</v>
      </c>
      <c r="G19" s="7" t="s">
        <v>21</v>
      </c>
      <c r="H19" s="9">
        <v>7000</v>
      </c>
    </row>
    <row r="20" spans="1:8">
      <c r="A20" s="5">
        <v>45884</v>
      </c>
      <c r="B20" s="6">
        <v>2857</v>
      </c>
      <c r="C20" s="7" t="s">
        <v>1082</v>
      </c>
      <c r="D20" s="6" t="s">
        <v>14</v>
      </c>
      <c r="E20" s="8" t="s">
        <v>1083</v>
      </c>
      <c r="F20" s="7" t="s">
        <v>931</v>
      </c>
      <c r="G20" s="7" t="s">
        <v>21</v>
      </c>
      <c r="H20" s="9">
        <v>15025.92</v>
      </c>
    </row>
    <row r="21" spans="1:8">
      <c r="A21" s="5">
        <v>45887</v>
      </c>
      <c r="B21" s="6">
        <v>2845</v>
      </c>
      <c r="C21" s="7" t="s">
        <v>1084</v>
      </c>
      <c r="D21" s="6" t="s">
        <v>14</v>
      </c>
      <c r="E21" s="8" t="s">
        <v>106</v>
      </c>
      <c r="F21" s="7" t="s">
        <v>931</v>
      </c>
      <c r="G21" s="7" t="s">
        <v>21</v>
      </c>
      <c r="H21" s="9">
        <v>60000</v>
      </c>
    </row>
    <row r="22" spans="1:8">
      <c r="A22" s="5">
        <v>45881</v>
      </c>
      <c r="B22" s="6">
        <v>2847</v>
      </c>
      <c r="C22" s="7" t="s">
        <v>1085</v>
      </c>
      <c r="D22" s="6" t="s">
        <v>14</v>
      </c>
      <c r="E22" s="8" t="s">
        <v>1086</v>
      </c>
      <c r="F22" s="7" t="s">
        <v>1087</v>
      </c>
      <c r="G22" s="7" t="s">
        <v>1088</v>
      </c>
      <c r="H22" s="9">
        <v>35000</v>
      </c>
    </row>
    <row r="23" spans="1:8">
      <c r="A23" s="5">
        <v>45881</v>
      </c>
      <c r="B23" s="6">
        <v>2844</v>
      </c>
      <c r="C23" s="7" t="s">
        <v>1089</v>
      </c>
      <c r="D23" s="6" t="s">
        <v>14</v>
      </c>
      <c r="E23" s="8" t="s">
        <v>19</v>
      </c>
      <c r="F23" s="7" t="s">
        <v>1090</v>
      </c>
      <c r="G23" s="7" t="s">
        <v>451</v>
      </c>
      <c r="H23" s="9">
        <v>26968</v>
      </c>
    </row>
    <row r="24" spans="1:8">
      <c r="A24" s="5">
        <v>45873</v>
      </c>
      <c r="B24" s="6">
        <v>2837</v>
      </c>
      <c r="C24" s="7" t="s">
        <v>1091</v>
      </c>
      <c r="D24" s="6" t="s">
        <v>14</v>
      </c>
      <c r="E24" s="8" t="s">
        <v>1092</v>
      </c>
      <c r="F24" s="7" t="s">
        <v>1093</v>
      </c>
      <c r="G24" s="7" t="s">
        <v>180</v>
      </c>
      <c r="H24" s="9">
        <v>33649.31</v>
      </c>
    </row>
    <row r="25" spans="1:8">
      <c r="A25" s="5">
        <v>45870</v>
      </c>
      <c r="B25" s="6">
        <v>2828</v>
      </c>
      <c r="C25" s="7" t="s">
        <v>1094</v>
      </c>
      <c r="D25" s="6" t="s">
        <v>14</v>
      </c>
      <c r="E25" s="8" t="s">
        <v>521</v>
      </c>
      <c r="F25" s="7" t="s">
        <v>1095</v>
      </c>
      <c r="G25" s="7" t="s">
        <v>139</v>
      </c>
      <c r="H25" s="9">
        <v>6651.1</v>
      </c>
    </row>
    <row r="26" spans="1:8">
      <c r="A26" s="5">
        <v>45877</v>
      </c>
      <c r="B26" s="6">
        <v>2838</v>
      </c>
      <c r="C26" s="7" t="s">
        <v>1096</v>
      </c>
      <c r="D26" s="6" t="s">
        <v>14</v>
      </c>
      <c r="E26" s="8" t="s">
        <v>521</v>
      </c>
      <c r="F26" s="7" t="s">
        <v>1097</v>
      </c>
      <c r="G26" s="7" t="s">
        <v>1098</v>
      </c>
      <c r="H26" s="9">
        <v>26702.21</v>
      </c>
    </row>
    <row r="27" spans="1:8">
      <c r="A27" s="5">
        <v>45882</v>
      </c>
      <c r="B27" s="6">
        <v>2850</v>
      </c>
      <c r="C27" s="7" t="s">
        <v>1099</v>
      </c>
      <c r="D27" s="6" t="s">
        <v>14</v>
      </c>
      <c r="E27" s="8" t="s">
        <v>1100</v>
      </c>
      <c r="F27" s="7" t="s">
        <v>1101</v>
      </c>
      <c r="G27" s="7" t="s">
        <v>23</v>
      </c>
      <c r="H27" s="9">
        <v>12259.3</v>
      </c>
    </row>
    <row r="28" spans="1:8">
      <c r="A28" s="10">
        <v>45882</v>
      </c>
      <c r="B28" s="6">
        <v>2848</v>
      </c>
      <c r="C28" s="7" t="s">
        <v>1102</v>
      </c>
      <c r="D28" s="6" t="s">
        <v>14</v>
      </c>
      <c r="E28" s="8" t="s">
        <v>876</v>
      </c>
      <c r="F28" s="7" t="s">
        <v>1101</v>
      </c>
      <c r="G28" s="7" t="s">
        <v>23</v>
      </c>
      <c r="H28" s="9">
        <v>32718.75</v>
      </c>
    </row>
    <row r="29" spans="1:8">
      <c r="A29" s="5">
        <v>45880</v>
      </c>
      <c r="B29" s="6">
        <v>2854</v>
      </c>
      <c r="C29" s="7" t="s">
        <v>1103</v>
      </c>
      <c r="D29" s="6" t="s">
        <v>14</v>
      </c>
      <c r="E29" s="8" t="s">
        <v>1104</v>
      </c>
      <c r="F29" s="7" t="s">
        <v>1105</v>
      </c>
      <c r="G29" s="7" t="s">
        <v>1106</v>
      </c>
      <c r="H29" s="9">
        <v>77231</v>
      </c>
    </row>
    <row r="30" spans="1:8">
      <c r="A30" s="10">
        <v>45890</v>
      </c>
      <c r="B30" s="6">
        <v>2849</v>
      </c>
      <c r="C30" s="7" t="s">
        <v>1107</v>
      </c>
      <c r="D30" s="6" t="s">
        <v>14</v>
      </c>
      <c r="E30" s="8" t="s">
        <v>1108</v>
      </c>
      <c r="F30" s="7" t="s">
        <v>1101</v>
      </c>
      <c r="G30" s="7" t="s">
        <v>23</v>
      </c>
      <c r="H30" s="9">
        <v>15265</v>
      </c>
    </row>
    <row r="31" spans="1:8">
      <c r="A31" s="5">
        <v>45889</v>
      </c>
      <c r="B31" s="6">
        <v>2855</v>
      </c>
      <c r="C31" s="7" t="s">
        <v>1109</v>
      </c>
      <c r="D31" s="6" t="s">
        <v>14</v>
      </c>
      <c r="E31" s="8" t="s">
        <v>935</v>
      </c>
      <c r="F31" s="7" t="s">
        <v>1101</v>
      </c>
      <c r="G31" s="7" t="s">
        <v>23</v>
      </c>
      <c r="H31" s="9">
        <v>9440</v>
      </c>
    </row>
    <row r="32" spans="1:8">
      <c r="A32" s="5">
        <v>45882</v>
      </c>
      <c r="B32" s="6">
        <v>2864</v>
      </c>
      <c r="C32" s="7" t="s">
        <v>1110</v>
      </c>
      <c r="D32" s="6" t="s">
        <v>14</v>
      </c>
      <c r="E32" s="8" t="s">
        <v>1111</v>
      </c>
      <c r="F32" s="7" t="s">
        <v>1112</v>
      </c>
      <c r="G32" s="7" t="s">
        <v>289</v>
      </c>
      <c r="H32" s="9">
        <v>6500</v>
      </c>
    </row>
    <row r="33" spans="1:8">
      <c r="A33" s="5">
        <v>45884</v>
      </c>
      <c r="B33" s="6">
        <v>2856</v>
      </c>
      <c r="C33" s="7" t="s">
        <v>1113</v>
      </c>
      <c r="D33" s="6" t="s">
        <v>14</v>
      </c>
      <c r="E33" s="8" t="s">
        <v>758</v>
      </c>
      <c r="F33" s="7" t="s">
        <v>931</v>
      </c>
      <c r="G33" s="7" t="s">
        <v>21</v>
      </c>
      <c r="H33" s="9">
        <v>8100</v>
      </c>
    </row>
    <row r="34" spans="1:8">
      <c r="A34" s="10">
        <v>45889</v>
      </c>
      <c r="B34" s="6">
        <v>2872</v>
      </c>
      <c r="C34" s="7" t="s">
        <v>1114</v>
      </c>
      <c r="D34" s="6" t="s">
        <v>14</v>
      </c>
      <c r="E34" s="8" t="s">
        <v>1115</v>
      </c>
      <c r="F34" s="7" t="s">
        <v>1116</v>
      </c>
      <c r="G34" s="7" t="s">
        <v>307</v>
      </c>
      <c r="H34" s="9">
        <v>10400</v>
      </c>
    </row>
    <row r="35" spans="1:8">
      <c r="A35" s="5">
        <v>45873</v>
      </c>
      <c r="B35" s="6">
        <v>2751</v>
      </c>
      <c r="C35" s="7" t="s">
        <v>615</v>
      </c>
      <c r="D35" s="6" t="s">
        <v>14</v>
      </c>
      <c r="E35" s="8" t="s">
        <v>1117</v>
      </c>
      <c r="F35" s="7" t="s">
        <v>1074</v>
      </c>
      <c r="G35" s="7" t="s">
        <v>119</v>
      </c>
      <c r="H35" s="9">
        <v>28457.119999999999</v>
      </c>
    </row>
    <row r="36" spans="1:8">
      <c r="A36" s="5">
        <v>45884</v>
      </c>
      <c r="B36" s="6">
        <v>2883</v>
      </c>
      <c r="C36" s="7" t="s">
        <v>1118</v>
      </c>
      <c r="D36" s="6" t="s">
        <v>14</v>
      </c>
      <c r="E36" s="8" t="s">
        <v>1119</v>
      </c>
      <c r="F36" s="7" t="s">
        <v>854</v>
      </c>
      <c r="G36" s="7" t="s">
        <v>38</v>
      </c>
      <c r="H36" s="9">
        <v>5000</v>
      </c>
    </row>
    <row r="37" spans="1:8">
      <c r="A37" s="5">
        <v>45896</v>
      </c>
      <c r="B37" s="6">
        <v>2889</v>
      </c>
      <c r="C37" s="7" t="s">
        <v>1120</v>
      </c>
      <c r="D37" s="6" t="s">
        <v>14</v>
      </c>
      <c r="E37" s="8" t="s">
        <v>973</v>
      </c>
      <c r="F37" s="7" t="s">
        <v>1121</v>
      </c>
      <c r="G37" s="7" t="s">
        <v>93</v>
      </c>
      <c r="H37" s="9">
        <v>74400</v>
      </c>
    </row>
    <row r="38" spans="1:8">
      <c r="A38" s="5">
        <v>45890</v>
      </c>
      <c r="B38" s="6">
        <v>2873</v>
      </c>
      <c r="C38" s="7" t="s">
        <v>1085</v>
      </c>
      <c r="D38" s="6" t="s">
        <v>14</v>
      </c>
      <c r="E38" s="8" t="s">
        <v>815</v>
      </c>
      <c r="F38" s="7" t="s">
        <v>1101</v>
      </c>
      <c r="G38" s="7" t="s">
        <v>23</v>
      </c>
      <c r="H38" s="9">
        <v>3950</v>
      </c>
    </row>
    <row r="39" spans="1:8">
      <c r="A39" s="5">
        <v>45894</v>
      </c>
      <c r="B39" s="6">
        <v>2880</v>
      </c>
      <c r="C39" s="7" t="s">
        <v>1122</v>
      </c>
      <c r="D39" s="6" t="s">
        <v>14</v>
      </c>
      <c r="E39" s="8" t="s">
        <v>1078</v>
      </c>
      <c r="F39" s="7" t="s">
        <v>445</v>
      </c>
      <c r="G39" s="7" t="s">
        <v>62</v>
      </c>
      <c r="H39" s="9">
        <v>9604</v>
      </c>
    </row>
    <row r="40" spans="1:8">
      <c r="A40" s="10">
        <v>45895</v>
      </c>
      <c r="B40" s="6">
        <v>2882</v>
      </c>
      <c r="C40" s="7" t="s">
        <v>1123</v>
      </c>
      <c r="D40" s="6" t="s">
        <v>14</v>
      </c>
      <c r="E40" s="8" t="s">
        <v>1124</v>
      </c>
      <c r="F40" s="7" t="s">
        <v>1125</v>
      </c>
      <c r="G40" s="7" t="s">
        <v>48</v>
      </c>
      <c r="H40" s="9">
        <v>7000</v>
      </c>
    </row>
    <row r="41" spans="1:8">
      <c r="A41" s="5">
        <v>45895</v>
      </c>
      <c r="B41" s="6">
        <v>2881</v>
      </c>
      <c r="C41" s="7" t="s">
        <v>1126</v>
      </c>
      <c r="D41" s="6" t="s">
        <v>14</v>
      </c>
      <c r="E41" s="8" t="s">
        <v>1127</v>
      </c>
      <c r="F41" s="7" t="s">
        <v>1128</v>
      </c>
      <c r="G41" s="7" t="s">
        <v>418</v>
      </c>
      <c r="H41" s="9">
        <v>6500</v>
      </c>
    </row>
    <row r="42" spans="1:8">
      <c r="A42" s="5">
        <v>45890</v>
      </c>
      <c r="B42" s="6">
        <v>2867</v>
      </c>
      <c r="C42" s="7" t="s">
        <v>1129</v>
      </c>
      <c r="D42" s="6" t="s">
        <v>14</v>
      </c>
      <c r="E42" s="8" t="s">
        <v>349</v>
      </c>
      <c r="F42" s="7" t="s">
        <v>1130</v>
      </c>
      <c r="G42" s="7" t="s">
        <v>350</v>
      </c>
      <c r="H42" s="9">
        <v>2450</v>
      </c>
    </row>
    <row r="43" spans="1:8">
      <c r="A43" s="5">
        <v>45895</v>
      </c>
      <c r="B43" s="6">
        <v>2879</v>
      </c>
      <c r="C43" s="7" t="s">
        <v>1131</v>
      </c>
      <c r="D43" s="6" t="s">
        <v>14</v>
      </c>
      <c r="E43" s="8" t="s">
        <v>896</v>
      </c>
      <c r="F43" s="7" t="s">
        <v>1062</v>
      </c>
      <c r="G43" s="7" t="s">
        <v>163</v>
      </c>
      <c r="H43" s="9">
        <v>5000</v>
      </c>
    </row>
    <row r="44" spans="1:8">
      <c r="A44" s="5">
        <v>45896</v>
      </c>
      <c r="B44" s="6">
        <v>2884</v>
      </c>
      <c r="C44" s="7" t="s">
        <v>1132</v>
      </c>
      <c r="D44" s="6" t="s">
        <v>14</v>
      </c>
      <c r="E44" s="8" t="s">
        <v>1133</v>
      </c>
      <c r="F44" s="7" t="s">
        <v>1134</v>
      </c>
      <c r="G44" s="7" t="s">
        <v>405</v>
      </c>
      <c r="H44" s="9">
        <v>7000</v>
      </c>
    </row>
    <row r="45" spans="1:8">
      <c r="A45" s="5">
        <v>45873</v>
      </c>
      <c r="B45" s="6">
        <v>2832</v>
      </c>
      <c r="C45" s="7" t="s">
        <v>1135</v>
      </c>
      <c r="D45" s="6" t="s">
        <v>14</v>
      </c>
      <c r="E45" s="8" t="s">
        <v>84</v>
      </c>
      <c r="F45" s="7" t="s">
        <v>921</v>
      </c>
      <c r="G45" s="7" t="s">
        <v>67</v>
      </c>
      <c r="H45" s="9">
        <v>8455</v>
      </c>
    </row>
    <row r="46" spans="1:8">
      <c r="A46" s="5">
        <v>45880</v>
      </c>
      <c r="B46" s="6">
        <v>2853</v>
      </c>
      <c r="C46" s="7" t="s">
        <v>1136</v>
      </c>
      <c r="D46" s="6" t="s">
        <v>14</v>
      </c>
      <c r="E46" s="8" t="s">
        <v>84</v>
      </c>
      <c r="F46" s="7" t="s">
        <v>921</v>
      </c>
      <c r="G46" s="7" t="s">
        <v>67</v>
      </c>
      <c r="H46" s="9">
        <v>8125</v>
      </c>
    </row>
    <row r="47" spans="1:8">
      <c r="A47" s="5">
        <v>45887</v>
      </c>
      <c r="B47" s="6">
        <v>2862</v>
      </c>
      <c r="C47" s="7" t="s">
        <v>1137</v>
      </c>
      <c r="D47" s="6" t="s">
        <v>14</v>
      </c>
      <c r="E47" s="8" t="s">
        <v>84</v>
      </c>
      <c r="F47" s="7" t="s">
        <v>921</v>
      </c>
      <c r="G47" s="7" t="s">
        <v>67</v>
      </c>
      <c r="H47" s="9">
        <v>8560</v>
      </c>
    </row>
    <row r="48" spans="1:8">
      <c r="A48" s="5">
        <v>45894</v>
      </c>
      <c r="B48" s="6">
        <v>2878</v>
      </c>
      <c r="C48" s="7" t="s">
        <v>1138</v>
      </c>
      <c r="D48" s="6" t="s">
        <v>14</v>
      </c>
      <c r="E48" s="8" t="s">
        <v>84</v>
      </c>
      <c r="F48" s="7" t="s">
        <v>921</v>
      </c>
      <c r="G48" s="7" t="s">
        <v>67</v>
      </c>
      <c r="H48" s="9">
        <v>7415</v>
      </c>
    </row>
    <row r="49" spans="1:8">
      <c r="A49" s="5">
        <v>45896</v>
      </c>
      <c r="B49" s="6">
        <v>2885</v>
      </c>
      <c r="C49" s="7" t="s">
        <v>1139</v>
      </c>
      <c r="D49" s="6" t="s">
        <v>14</v>
      </c>
      <c r="E49" s="8" t="s">
        <v>1092</v>
      </c>
      <c r="F49" s="7" t="s">
        <v>1093</v>
      </c>
      <c r="G49" s="7" t="s">
        <v>180</v>
      </c>
      <c r="H49" s="9">
        <v>6288.19</v>
      </c>
    </row>
    <row r="50" spans="1:8">
      <c r="A50" s="5">
        <v>45889</v>
      </c>
      <c r="B50" s="6">
        <v>2871</v>
      </c>
      <c r="C50" s="7" t="s">
        <v>1140</v>
      </c>
      <c r="D50" s="6" t="s">
        <v>14</v>
      </c>
      <c r="E50" s="8" t="s">
        <v>826</v>
      </c>
      <c r="F50" s="7" t="s">
        <v>1101</v>
      </c>
      <c r="G50" s="7" t="s">
        <v>23</v>
      </c>
      <c r="H50" s="9">
        <v>69380.460000000006</v>
      </c>
    </row>
    <row r="51" spans="1:8">
      <c r="A51" s="5">
        <v>45870</v>
      </c>
      <c r="B51" s="6">
        <v>2827</v>
      </c>
      <c r="C51" s="7" t="s">
        <v>1141</v>
      </c>
      <c r="D51" s="6" t="s">
        <v>14</v>
      </c>
      <c r="E51" s="8" t="s">
        <v>904</v>
      </c>
      <c r="F51" s="7" t="s">
        <v>166</v>
      </c>
      <c r="G51" s="7" t="s">
        <v>167</v>
      </c>
      <c r="H51" s="9">
        <v>37331</v>
      </c>
    </row>
    <row r="52" spans="1:8">
      <c r="A52" s="5">
        <v>45889</v>
      </c>
      <c r="B52" s="6">
        <v>2869</v>
      </c>
      <c r="C52" s="7" t="s">
        <v>1142</v>
      </c>
      <c r="D52" s="6" t="s">
        <v>14</v>
      </c>
      <c r="E52" s="8" t="s">
        <v>904</v>
      </c>
      <c r="F52" s="7" t="s">
        <v>168</v>
      </c>
      <c r="G52" s="7" t="s">
        <v>169</v>
      </c>
      <c r="H52" s="9">
        <v>44960</v>
      </c>
    </row>
    <row r="53" spans="1:8">
      <c r="A53" s="5">
        <v>45887</v>
      </c>
      <c r="B53" s="6">
        <v>2870</v>
      </c>
      <c r="C53" s="7" t="s">
        <v>1143</v>
      </c>
      <c r="D53" s="6" t="s">
        <v>14</v>
      </c>
      <c r="E53" s="8" t="s">
        <v>904</v>
      </c>
      <c r="F53" s="7" t="s">
        <v>1144</v>
      </c>
      <c r="G53" s="7" t="s">
        <v>1145</v>
      </c>
      <c r="H53" s="9">
        <v>28270</v>
      </c>
    </row>
    <row r="54" spans="1:8">
      <c r="A54" s="5">
        <v>45889</v>
      </c>
      <c r="B54" s="6">
        <v>2858</v>
      </c>
      <c r="C54" s="7" t="s">
        <v>1146</v>
      </c>
      <c r="D54" s="6" t="s">
        <v>14</v>
      </c>
      <c r="E54" s="11" t="s">
        <v>1147</v>
      </c>
      <c r="F54" s="12" t="s">
        <v>1148</v>
      </c>
      <c r="G54" s="12" t="s">
        <v>1149</v>
      </c>
      <c r="H54" s="13">
        <v>18857.669999999998</v>
      </c>
    </row>
    <row r="55" spans="1:8">
      <c r="A55" s="5">
        <v>45889</v>
      </c>
      <c r="B55" s="6">
        <v>2868</v>
      </c>
      <c r="C55" s="7" t="s">
        <v>1150</v>
      </c>
      <c r="D55" s="6" t="s">
        <v>14</v>
      </c>
      <c r="E55" s="8" t="s">
        <v>1147</v>
      </c>
      <c r="F55" s="7" t="s">
        <v>1040</v>
      </c>
      <c r="G55" s="7" t="s">
        <v>132</v>
      </c>
      <c r="H55" s="9">
        <v>7053.9</v>
      </c>
    </row>
    <row r="56" spans="1:8">
      <c r="A56" s="5">
        <v>45882</v>
      </c>
      <c r="B56" s="6">
        <v>2852</v>
      </c>
      <c r="C56" s="7" t="s">
        <v>1151</v>
      </c>
      <c r="D56" s="6" t="s">
        <v>14</v>
      </c>
      <c r="E56" s="8" t="s">
        <v>1152</v>
      </c>
      <c r="F56" s="7" t="s">
        <v>1153</v>
      </c>
      <c r="G56" s="7" t="s">
        <v>1154</v>
      </c>
      <c r="H56" s="9">
        <v>31098.39</v>
      </c>
    </row>
    <row r="57" spans="1:8">
      <c r="A57" s="5">
        <v>45882</v>
      </c>
      <c r="B57" s="6">
        <v>2852</v>
      </c>
      <c r="C57" s="7" t="s">
        <v>1151</v>
      </c>
      <c r="D57" s="6" t="s">
        <v>14</v>
      </c>
      <c r="E57" s="8" t="s">
        <v>899</v>
      </c>
      <c r="F57" s="7" t="s">
        <v>921</v>
      </c>
      <c r="G57" s="7" t="s">
        <v>67</v>
      </c>
      <c r="H57" s="13">
        <v>11770</v>
      </c>
    </row>
    <row r="58" spans="1:8" ht="15.75">
      <c r="A58" s="5">
        <v>45895</v>
      </c>
      <c r="B58" s="6">
        <v>2890</v>
      </c>
      <c r="C58" s="7" t="s">
        <v>1155</v>
      </c>
      <c r="D58" s="14" t="s">
        <v>680</v>
      </c>
      <c r="E58" s="15" t="s">
        <v>681</v>
      </c>
      <c r="F58" s="16" t="s">
        <v>1156</v>
      </c>
      <c r="G58" s="16" t="s">
        <v>33</v>
      </c>
      <c r="H58" s="17">
        <v>19384.8</v>
      </c>
    </row>
    <row r="59" spans="1:8" ht="15.75">
      <c r="A59" s="18">
        <v>45873</v>
      </c>
      <c r="B59" s="14">
        <v>2830</v>
      </c>
      <c r="C59" s="16" t="s">
        <v>1157</v>
      </c>
      <c r="D59" s="14" t="s">
        <v>680</v>
      </c>
      <c r="E59" s="15" t="s">
        <v>1158</v>
      </c>
      <c r="F59" s="16" t="s">
        <v>1159</v>
      </c>
      <c r="G59" s="16" t="s">
        <v>1160</v>
      </c>
      <c r="H59" s="17">
        <v>51095.18</v>
      </c>
    </row>
    <row r="60" spans="1:8" ht="15.75">
      <c r="A60" s="18">
        <v>45873</v>
      </c>
      <c r="B60" s="14">
        <v>2835</v>
      </c>
      <c r="C60" s="16" t="s">
        <v>1161</v>
      </c>
      <c r="D60" s="14" t="s">
        <v>680</v>
      </c>
      <c r="E60" s="15" t="s">
        <v>1162</v>
      </c>
      <c r="F60" s="16" t="s">
        <v>1163</v>
      </c>
      <c r="G60" s="16" t="s">
        <v>685</v>
      </c>
      <c r="H60" s="17">
        <v>12397.06</v>
      </c>
    </row>
    <row r="61" spans="1:8" ht="15.75">
      <c r="A61" s="18">
        <v>45875</v>
      </c>
      <c r="B61" s="14">
        <v>2836</v>
      </c>
      <c r="C61" s="16" t="s">
        <v>1164</v>
      </c>
      <c r="D61" s="14" t="s">
        <v>680</v>
      </c>
      <c r="E61" s="15" t="s">
        <v>70</v>
      </c>
      <c r="F61" s="16" t="s">
        <v>1156</v>
      </c>
      <c r="G61" s="16" t="s">
        <v>33</v>
      </c>
      <c r="H61" s="17">
        <v>59102.01</v>
      </c>
    </row>
    <row r="62" spans="1:8" ht="15.75">
      <c r="A62" s="18">
        <v>45870</v>
      </c>
      <c r="B62" s="14">
        <v>2821</v>
      </c>
      <c r="C62" s="16" t="s">
        <v>1165</v>
      </c>
      <c r="D62" s="14" t="s">
        <v>680</v>
      </c>
      <c r="E62" s="15" t="s">
        <v>27</v>
      </c>
      <c r="F62" s="16" t="s">
        <v>1156</v>
      </c>
      <c r="G62" s="16" t="s">
        <v>33</v>
      </c>
      <c r="H62" s="17">
        <v>16521.7</v>
      </c>
    </row>
    <row r="63" spans="1:8" ht="15.75">
      <c r="A63" s="18">
        <v>45874</v>
      </c>
      <c r="B63" s="14">
        <v>2834</v>
      </c>
      <c r="C63" s="16" t="s">
        <v>1166</v>
      </c>
      <c r="D63" s="14" t="s">
        <v>680</v>
      </c>
      <c r="E63" s="15" t="s">
        <v>1167</v>
      </c>
      <c r="F63" s="16" t="s">
        <v>1156</v>
      </c>
      <c r="G63" s="16" t="s">
        <v>33</v>
      </c>
      <c r="H63" s="17">
        <v>221406.07999999999</v>
      </c>
    </row>
    <row r="64" spans="1:8" ht="15.75">
      <c r="A64" s="18">
        <v>45874</v>
      </c>
      <c r="B64" s="14">
        <v>2823</v>
      </c>
      <c r="C64" s="16" t="s">
        <v>1168</v>
      </c>
      <c r="D64" s="14" t="s">
        <v>680</v>
      </c>
      <c r="E64" s="15" t="s">
        <v>165</v>
      </c>
      <c r="F64" s="16" t="s">
        <v>168</v>
      </c>
      <c r="G64" s="16" t="s">
        <v>169</v>
      </c>
      <c r="H64" s="17">
        <v>123640</v>
      </c>
    </row>
    <row r="65" spans="1:8" ht="15.75">
      <c r="A65" s="18">
        <v>45870</v>
      </c>
      <c r="B65" s="14">
        <v>2826</v>
      </c>
      <c r="C65" s="16" t="s">
        <v>1169</v>
      </c>
      <c r="D65" s="14" t="s">
        <v>680</v>
      </c>
      <c r="E65" s="15" t="s">
        <v>935</v>
      </c>
      <c r="F65" s="16" t="s">
        <v>1090</v>
      </c>
      <c r="G65" s="16" t="s">
        <v>451</v>
      </c>
      <c r="H65" s="17">
        <v>36943.199999999997</v>
      </c>
    </row>
    <row r="66" spans="1:8" ht="15.75">
      <c r="A66" s="18">
        <v>45882</v>
      </c>
      <c r="B66" s="14">
        <v>2843</v>
      </c>
      <c r="C66" s="16" t="s">
        <v>1170</v>
      </c>
      <c r="D66" s="14" t="s">
        <v>680</v>
      </c>
      <c r="E66" s="15" t="s">
        <v>108</v>
      </c>
      <c r="F66" s="16" t="s">
        <v>838</v>
      </c>
      <c r="G66" s="16" t="s">
        <v>23</v>
      </c>
      <c r="H66" s="17">
        <v>63720</v>
      </c>
    </row>
    <row r="67" spans="1:8" ht="15.75">
      <c r="A67" s="18">
        <v>45881</v>
      </c>
      <c r="B67" s="14">
        <v>2839</v>
      </c>
      <c r="C67" s="16" t="s">
        <v>1171</v>
      </c>
      <c r="D67" s="14" t="s">
        <v>680</v>
      </c>
      <c r="E67" s="15" t="s">
        <v>449</v>
      </c>
      <c r="F67" s="16" t="s">
        <v>1090</v>
      </c>
      <c r="G67" s="16" t="s">
        <v>451</v>
      </c>
      <c r="H67" s="17">
        <v>68460</v>
      </c>
    </row>
    <row r="68" spans="1:8" ht="15.75">
      <c r="A68" s="18">
        <v>45881</v>
      </c>
      <c r="B68" s="14">
        <v>2842</v>
      </c>
      <c r="C68" s="16" t="s">
        <v>1172</v>
      </c>
      <c r="D68" s="14" t="s">
        <v>680</v>
      </c>
      <c r="E68" s="15" t="s">
        <v>1173</v>
      </c>
      <c r="F68" s="16" t="s">
        <v>1156</v>
      </c>
      <c r="G68" s="16" t="s">
        <v>33</v>
      </c>
      <c r="H68" s="17">
        <v>20686.32</v>
      </c>
    </row>
    <row r="69" spans="1:8" ht="15.75">
      <c r="A69" s="18">
        <v>45870</v>
      </c>
      <c r="B69" s="14">
        <v>2820</v>
      </c>
      <c r="C69" s="16" t="s">
        <v>1174</v>
      </c>
      <c r="D69" s="14" t="s">
        <v>680</v>
      </c>
      <c r="E69" s="15" t="s">
        <v>700</v>
      </c>
      <c r="F69" s="16" t="s">
        <v>931</v>
      </c>
      <c r="G69" s="16" t="s">
        <v>21</v>
      </c>
      <c r="H69" s="17">
        <v>16400</v>
      </c>
    </row>
    <row r="70" spans="1:8" ht="15.75">
      <c r="A70" s="18">
        <v>45882</v>
      </c>
      <c r="B70" s="14">
        <v>2841</v>
      </c>
      <c r="C70" s="16" t="s">
        <v>1175</v>
      </c>
      <c r="D70" s="14" t="s">
        <v>680</v>
      </c>
      <c r="E70" s="15" t="s">
        <v>1176</v>
      </c>
      <c r="F70" s="16" t="s">
        <v>838</v>
      </c>
      <c r="G70" s="16" t="s">
        <v>23</v>
      </c>
      <c r="H70" s="17">
        <v>25477.56</v>
      </c>
    </row>
    <row r="71" spans="1:8" ht="15.75">
      <c r="A71" s="19"/>
      <c r="B71" s="20"/>
      <c r="C71" s="21"/>
      <c r="D71" s="20"/>
      <c r="E71" s="22"/>
      <c r="F71" s="21"/>
      <c r="G71" s="21"/>
      <c r="H71" s="23"/>
    </row>
    <row r="72" spans="1:8" ht="15.75">
      <c r="A72" s="19"/>
      <c r="B72" s="20"/>
      <c r="C72" s="21"/>
      <c r="D72" s="20"/>
      <c r="E72" s="22"/>
      <c r="F72" s="21"/>
      <c r="G72" s="21"/>
      <c r="H72" s="23"/>
    </row>
    <row r="73" spans="1:8">
      <c r="A73" s="24" t="s">
        <v>190</v>
      </c>
      <c r="B73" s="24"/>
      <c r="C73" s="25"/>
      <c r="E73" s="26"/>
      <c r="F73" s="27"/>
      <c r="G73" s="28"/>
      <c r="H73" s="29"/>
    </row>
    <row r="74" spans="1:8">
      <c r="A74" s="30" t="s">
        <v>180</v>
      </c>
      <c r="B74" s="31">
        <v>39937.5</v>
      </c>
      <c r="C74" s="32"/>
      <c r="E74" s="26"/>
    </row>
    <row r="75" spans="1:8">
      <c r="A75" s="30" t="s">
        <v>48</v>
      </c>
      <c r="B75" s="31">
        <v>7000</v>
      </c>
      <c r="C75" s="33"/>
      <c r="E75" s="34"/>
    </row>
    <row r="76" spans="1:8">
      <c r="A76" s="30" t="s">
        <v>307</v>
      </c>
      <c r="B76" s="31">
        <v>10400</v>
      </c>
      <c r="C76" s="33"/>
      <c r="E76" s="26"/>
    </row>
    <row r="77" spans="1:8">
      <c r="A77" s="30" t="s">
        <v>38</v>
      </c>
      <c r="B77" s="31">
        <v>5000</v>
      </c>
      <c r="C77" s="35"/>
      <c r="E77" s="26"/>
    </row>
    <row r="78" spans="1:8">
      <c r="A78" s="30" t="s">
        <v>289</v>
      </c>
      <c r="B78" s="31">
        <v>6500</v>
      </c>
      <c r="C78" s="35"/>
      <c r="E78" s="26"/>
    </row>
    <row r="79" spans="1:8">
      <c r="A79" s="30" t="s">
        <v>163</v>
      </c>
      <c r="B79" s="31">
        <v>34500</v>
      </c>
      <c r="C79" s="35"/>
      <c r="E79" s="26"/>
    </row>
    <row r="80" spans="1:8">
      <c r="A80" s="30" t="s">
        <v>418</v>
      </c>
      <c r="B80" s="31">
        <v>6500</v>
      </c>
      <c r="C80" s="35"/>
      <c r="E80" s="36"/>
      <c r="F80" s="37" t="s">
        <v>195</v>
      </c>
      <c r="G80" s="27"/>
      <c r="H80" s="29"/>
    </row>
    <row r="81" spans="1:8">
      <c r="A81" s="30" t="s">
        <v>119</v>
      </c>
      <c r="B81" s="31">
        <v>61497.120000000003</v>
      </c>
      <c r="C81" s="38"/>
      <c r="E81" s="36"/>
      <c r="F81" s="39" t="s">
        <v>198</v>
      </c>
      <c r="G81" s="39" t="s">
        <v>199</v>
      </c>
      <c r="H81" s="40" t="s">
        <v>200</v>
      </c>
    </row>
    <row r="82" spans="1:8">
      <c r="A82" s="30" t="s">
        <v>315</v>
      </c>
      <c r="B82" s="31">
        <v>8226.3700000000008</v>
      </c>
      <c r="C82" s="38"/>
      <c r="E82" s="36"/>
      <c r="F82" s="41" t="s">
        <v>203</v>
      </c>
      <c r="G82" s="41">
        <v>64</v>
      </c>
      <c r="H82" s="42">
        <v>1924364.97</v>
      </c>
    </row>
    <row r="83" spans="1:8" ht="15.75">
      <c r="A83" s="30" t="s">
        <v>350</v>
      </c>
      <c r="B83" s="31">
        <v>2450</v>
      </c>
      <c r="C83" s="38"/>
      <c r="D83" s="38"/>
      <c r="E83" s="36" t="s">
        <v>828</v>
      </c>
      <c r="F83" s="41" t="s">
        <v>205</v>
      </c>
      <c r="G83" s="41"/>
      <c r="H83" s="43"/>
    </row>
    <row r="84" spans="1:8">
      <c r="A84" s="30" t="s">
        <v>67</v>
      </c>
      <c r="B84" s="31">
        <v>126001.34</v>
      </c>
      <c r="C84" s="38"/>
      <c r="D84" s="44"/>
      <c r="E84" s="36"/>
      <c r="F84" s="41" t="s">
        <v>207</v>
      </c>
      <c r="G84" s="41"/>
      <c r="H84" s="42"/>
    </row>
    <row r="85" spans="1:8">
      <c r="A85" s="30" t="s">
        <v>153</v>
      </c>
      <c r="B85" s="31">
        <v>22518</v>
      </c>
      <c r="C85" s="38"/>
      <c r="D85" s="44"/>
      <c r="E85" s="36"/>
      <c r="F85" s="45" t="s">
        <v>210</v>
      </c>
      <c r="G85" s="41">
        <v>64</v>
      </c>
      <c r="H85" s="40">
        <f>H82</f>
        <v>1924364.97</v>
      </c>
    </row>
    <row r="86" spans="1:8">
      <c r="A86" s="30" t="s">
        <v>86</v>
      </c>
      <c r="B86" s="31">
        <v>1288</v>
      </c>
      <c r="C86" s="38"/>
      <c r="D86" s="44"/>
      <c r="E86" s="36"/>
      <c r="F86" s="38"/>
      <c r="G86" s="38"/>
      <c r="H86" s="35"/>
    </row>
    <row r="87" spans="1:8">
      <c r="A87" s="30" t="s">
        <v>405</v>
      </c>
      <c r="B87" s="31">
        <v>7000</v>
      </c>
      <c r="C87" s="38"/>
      <c r="D87" s="44"/>
      <c r="E87" s="36"/>
      <c r="F87" s="38"/>
      <c r="G87" s="38"/>
      <c r="H87" s="35"/>
    </row>
    <row r="88" spans="1:8">
      <c r="A88" s="30" t="s">
        <v>1088</v>
      </c>
      <c r="B88" s="31">
        <v>35000</v>
      </c>
      <c r="C88" s="38"/>
      <c r="D88" s="44"/>
      <c r="E88" s="36"/>
      <c r="F88" s="38"/>
      <c r="G88" s="38"/>
      <c r="H88" s="35"/>
    </row>
    <row r="89" spans="1:8">
      <c r="A89" s="30" t="s">
        <v>21</v>
      </c>
      <c r="B89" s="31">
        <v>160025.92000000001</v>
      </c>
      <c r="C89" s="38"/>
      <c r="D89" s="44"/>
      <c r="E89" s="36"/>
      <c r="F89" s="38"/>
      <c r="G89" s="38"/>
      <c r="H89" s="35"/>
    </row>
    <row r="90" spans="1:8" ht="15.75">
      <c r="A90" s="30" t="s">
        <v>79</v>
      </c>
      <c r="B90" s="31">
        <v>26738.12</v>
      </c>
      <c r="C90" s="38"/>
      <c r="D90" s="46" t="s">
        <v>188</v>
      </c>
      <c r="E90" s="36"/>
      <c r="F90" s="38"/>
      <c r="G90" s="38"/>
      <c r="H90" s="35"/>
    </row>
    <row r="91" spans="1:8">
      <c r="A91" s="30" t="s">
        <v>398</v>
      </c>
      <c r="B91" s="31">
        <v>198.24</v>
      </c>
      <c r="C91" s="38"/>
      <c r="E91" s="36"/>
      <c r="F91" s="38"/>
      <c r="G91" s="38"/>
      <c r="H91" s="35"/>
    </row>
    <row r="92" spans="1:8" ht="15.75">
      <c r="A92" s="30" t="s">
        <v>126</v>
      </c>
      <c r="B92" s="31">
        <v>8791.67</v>
      </c>
      <c r="C92" s="38"/>
      <c r="D92" s="21" t="s">
        <v>191</v>
      </c>
      <c r="E92" s="36"/>
      <c r="F92" s="38"/>
      <c r="G92" s="38"/>
      <c r="H92" s="35"/>
    </row>
    <row r="93" spans="1:8" ht="15.75">
      <c r="A93" s="30" t="s">
        <v>132</v>
      </c>
      <c r="B93" s="31">
        <v>13435.66</v>
      </c>
      <c r="C93" s="38"/>
      <c r="D93" s="21" t="s">
        <v>193</v>
      </c>
      <c r="E93" s="36"/>
      <c r="F93" s="38"/>
      <c r="G93" s="38"/>
      <c r="H93" s="35"/>
    </row>
    <row r="94" spans="1:8" ht="15.75">
      <c r="A94" s="30" t="s">
        <v>167</v>
      </c>
      <c r="B94" s="31">
        <v>37331</v>
      </c>
      <c r="C94" s="38"/>
      <c r="D94" s="21"/>
      <c r="E94" s="36"/>
      <c r="F94" s="38"/>
      <c r="G94" s="38"/>
      <c r="H94" s="35"/>
    </row>
    <row r="95" spans="1:8" ht="15.75">
      <c r="A95" s="30" t="s">
        <v>169</v>
      </c>
      <c r="B95" s="31">
        <v>168600</v>
      </c>
      <c r="C95" s="38"/>
      <c r="D95" s="21" t="s">
        <v>197</v>
      </c>
      <c r="E95" s="36"/>
      <c r="F95" s="38"/>
      <c r="G95" s="38"/>
      <c r="H95" s="35"/>
    </row>
    <row r="96" spans="1:8" ht="15.75">
      <c r="A96" s="30" t="s">
        <v>62</v>
      </c>
      <c r="B96" s="31">
        <v>19208</v>
      </c>
      <c r="C96" s="38"/>
      <c r="D96" s="21" t="s">
        <v>202</v>
      </c>
      <c r="E96" s="36"/>
      <c r="F96" s="38"/>
      <c r="G96" s="38"/>
      <c r="H96" s="35"/>
    </row>
    <row r="97" spans="1:8" ht="15.75">
      <c r="A97" s="30" t="s">
        <v>399</v>
      </c>
      <c r="B97" s="31">
        <v>13770</v>
      </c>
      <c r="C97" s="38"/>
      <c r="D97" s="21" t="s">
        <v>197</v>
      </c>
      <c r="E97" s="36"/>
      <c r="F97" s="38"/>
      <c r="G97" s="38"/>
      <c r="H97" s="35"/>
    </row>
    <row r="98" spans="1:8" ht="15.75">
      <c r="A98" s="30" t="s">
        <v>33</v>
      </c>
      <c r="B98" s="31">
        <v>340381.31</v>
      </c>
      <c r="C98" s="38"/>
      <c r="D98" s="21"/>
      <c r="E98" s="36"/>
      <c r="F98" s="38"/>
      <c r="G98" s="38"/>
      <c r="H98" s="35"/>
    </row>
    <row r="99" spans="1:8" ht="15.75">
      <c r="A99" s="30" t="s">
        <v>130</v>
      </c>
      <c r="B99" s="31">
        <v>2569.0100000000002</v>
      </c>
      <c r="C99" s="35"/>
      <c r="D99" s="21" t="s">
        <v>209</v>
      </c>
      <c r="E99" s="36"/>
      <c r="F99" s="38"/>
      <c r="G99" s="38"/>
      <c r="H99" s="35"/>
    </row>
    <row r="100" spans="1:8">
      <c r="A100" s="30" t="s">
        <v>93</v>
      </c>
      <c r="B100" s="31">
        <v>74400</v>
      </c>
      <c r="C100" s="38"/>
      <c r="D100" s="44"/>
      <c r="E100" s="36"/>
      <c r="F100" s="38"/>
      <c r="G100" s="38"/>
      <c r="H100" s="35"/>
    </row>
    <row r="101" spans="1:8">
      <c r="A101" s="30" t="s">
        <v>102</v>
      </c>
      <c r="B101" s="31">
        <v>22460.59</v>
      </c>
      <c r="C101" s="38"/>
      <c r="F101" s="38"/>
      <c r="G101" s="38"/>
      <c r="H101" s="35"/>
    </row>
    <row r="102" spans="1:8">
      <c r="A102" s="30" t="s">
        <v>104</v>
      </c>
      <c r="B102" s="31">
        <v>25583.22</v>
      </c>
      <c r="C102" s="38"/>
      <c r="F102" s="38"/>
      <c r="G102" s="38"/>
      <c r="H102" s="35"/>
    </row>
    <row r="103" spans="1:8">
      <c r="A103" s="30" t="s">
        <v>23</v>
      </c>
      <c r="B103" s="31">
        <v>324657.65999999997</v>
      </c>
      <c r="C103" s="38"/>
      <c r="F103" s="38"/>
      <c r="G103" s="38"/>
      <c r="H103" s="35"/>
    </row>
    <row r="104" spans="1:8">
      <c r="A104" s="30" t="s">
        <v>139</v>
      </c>
      <c r="B104" s="31">
        <v>17761</v>
      </c>
      <c r="C104" s="38"/>
      <c r="F104" s="38"/>
      <c r="G104" s="38"/>
      <c r="H104" s="35"/>
    </row>
    <row r="105" spans="1:8">
      <c r="A105" s="30" t="s">
        <v>141</v>
      </c>
      <c r="B105" s="31">
        <v>24486.93</v>
      </c>
      <c r="C105" s="38"/>
      <c r="F105" s="38"/>
      <c r="G105" s="38"/>
      <c r="H105" s="35"/>
    </row>
    <row r="106" spans="1:8">
      <c r="A106" s="30" t="s">
        <v>708</v>
      </c>
      <c r="B106" s="31">
        <v>15592.31</v>
      </c>
      <c r="C106" s="38"/>
      <c r="F106" s="38"/>
      <c r="G106" s="38"/>
      <c r="H106" s="35"/>
    </row>
    <row r="107" spans="1:8">
      <c r="A107" s="30" t="s">
        <v>1177</v>
      </c>
      <c r="B107" s="31">
        <v>68145</v>
      </c>
      <c r="C107" s="38"/>
      <c r="F107" s="38"/>
      <c r="G107" s="38"/>
      <c r="H107" s="35"/>
    </row>
    <row r="108" spans="1:8">
      <c r="A108" s="30" t="s">
        <v>110</v>
      </c>
      <c r="B108" s="31">
        <v>17523</v>
      </c>
      <c r="C108" s="38"/>
      <c r="F108" s="38"/>
      <c r="G108" s="38"/>
      <c r="H108" s="35"/>
    </row>
    <row r="109" spans="1:8">
      <c r="A109" s="30" t="s">
        <v>1059</v>
      </c>
      <c r="B109" s="31">
        <v>168888</v>
      </c>
      <c r="C109" s="38"/>
      <c r="F109" s="38"/>
      <c r="G109" s="38"/>
      <c r="H109" s="35"/>
    </row>
    <row r="110" spans="1:8" ht="15.75">
      <c r="A110" s="47" t="s">
        <v>189</v>
      </c>
      <c r="B110" s="48">
        <f>SUM(B74:B109)</f>
        <v>1924364.97</v>
      </c>
      <c r="C110" s="49"/>
      <c r="D110" s="44"/>
      <c r="E110" s="36"/>
      <c r="F110" s="38"/>
      <c r="G110" s="38"/>
      <c r="H110" s="35"/>
    </row>
    <row r="111" spans="1:8" ht="15.75">
      <c r="A111" s="50"/>
      <c r="B111" s="51"/>
      <c r="C111" s="38"/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5" scale="85" fitToHeight="0"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04"/>
  <sheetViews>
    <sheetView workbookViewId="0">
      <selection activeCell="D9" sqref="D9"/>
    </sheetView>
  </sheetViews>
  <sheetFormatPr baseColWidth="10" defaultColWidth="11" defaultRowHeight="15"/>
  <cols>
    <col min="3" max="3" width="17" customWidth="1"/>
    <col min="5" max="5" width="58.85546875" customWidth="1"/>
    <col min="6" max="6" width="57.140625" customWidth="1"/>
    <col min="7" max="7" width="54.28515625" customWidth="1"/>
    <col min="8" max="8" width="87.140625" customWidth="1"/>
  </cols>
  <sheetData>
    <row r="1" spans="1:8">
      <c r="A1" s="246" t="s">
        <v>0</v>
      </c>
      <c r="B1" s="246"/>
      <c r="C1" s="246"/>
      <c r="D1" s="246"/>
      <c r="E1" s="246"/>
      <c r="F1" s="246"/>
      <c r="G1" s="246"/>
      <c r="H1" s="246"/>
    </row>
    <row r="2" spans="1:8">
      <c r="A2" s="246" t="s">
        <v>1</v>
      </c>
      <c r="B2" s="246"/>
      <c r="C2" s="246"/>
      <c r="D2" s="246"/>
      <c r="E2" s="246"/>
      <c r="F2" s="246"/>
      <c r="G2" s="246"/>
      <c r="H2" s="246"/>
    </row>
    <row r="3" spans="1:8">
      <c r="A3" s="246" t="s">
        <v>1178</v>
      </c>
      <c r="B3" s="246"/>
      <c r="C3" s="246"/>
      <c r="D3" s="246"/>
      <c r="E3" s="246"/>
      <c r="F3" s="246"/>
      <c r="G3" s="246"/>
      <c r="H3" s="246"/>
    </row>
    <row r="4" spans="1:8">
      <c r="A4" s="247" t="s">
        <v>3</v>
      </c>
      <c r="B4" s="247"/>
      <c r="C4" s="247"/>
      <c r="D4" s="247"/>
      <c r="E4" s="247"/>
      <c r="F4" s="247"/>
      <c r="G4" s="247"/>
      <c r="H4" s="247"/>
    </row>
    <row r="5" spans="1:8">
      <c r="A5" s="169"/>
      <c r="B5" s="169"/>
      <c r="C5" s="170"/>
      <c r="D5" s="169"/>
      <c r="E5" s="171"/>
      <c r="F5" s="169"/>
      <c r="G5" s="169"/>
      <c r="H5" s="172"/>
    </row>
    <row r="6" spans="1:8" ht="63">
      <c r="A6" s="173" t="s">
        <v>4</v>
      </c>
      <c r="B6" s="174" t="s">
        <v>5</v>
      </c>
      <c r="C6" s="174" t="s">
        <v>6</v>
      </c>
      <c r="D6" s="174" t="s">
        <v>7</v>
      </c>
      <c r="E6" s="173" t="s">
        <v>8</v>
      </c>
      <c r="F6" s="173" t="s">
        <v>9</v>
      </c>
      <c r="G6" s="174" t="s">
        <v>10</v>
      </c>
      <c r="H6" s="175" t="s">
        <v>11</v>
      </c>
    </row>
    <row r="7" spans="1:8">
      <c r="A7" s="176">
        <v>45919</v>
      </c>
      <c r="B7" s="177">
        <v>2941</v>
      </c>
      <c r="C7" s="178" t="s">
        <v>1179</v>
      </c>
      <c r="D7" s="177" t="s">
        <v>14</v>
      </c>
      <c r="E7" s="179" t="s">
        <v>1180</v>
      </c>
      <c r="F7" s="178" t="s">
        <v>47</v>
      </c>
      <c r="G7" s="178" t="s">
        <v>48</v>
      </c>
      <c r="H7" s="180">
        <v>6000</v>
      </c>
    </row>
    <row r="8" spans="1:8">
      <c r="A8" s="176">
        <v>45929</v>
      </c>
      <c r="B8" s="177">
        <v>2919</v>
      </c>
      <c r="C8" s="178" t="s">
        <v>1181</v>
      </c>
      <c r="D8" s="177" t="s">
        <v>14</v>
      </c>
      <c r="E8" s="179" t="s">
        <v>1182</v>
      </c>
      <c r="F8" s="178" t="s">
        <v>1183</v>
      </c>
      <c r="G8" s="178" t="s">
        <v>307</v>
      </c>
      <c r="H8" s="180">
        <v>10400</v>
      </c>
    </row>
    <row r="9" spans="1:8">
      <c r="A9" s="176">
        <v>45915</v>
      </c>
      <c r="B9" s="177">
        <v>2935</v>
      </c>
      <c r="C9" s="178" t="s">
        <v>1184</v>
      </c>
      <c r="D9" s="177" t="s">
        <v>14</v>
      </c>
      <c r="E9" s="179" t="s">
        <v>978</v>
      </c>
      <c r="F9" s="178" t="s">
        <v>445</v>
      </c>
      <c r="G9" s="178" t="s">
        <v>62</v>
      </c>
      <c r="H9" s="180">
        <v>9604</v>
      </c>
    </row>
    <row r="10" spans="1:8">
      <c r="A10" s="176">
        <v>45910</v>
      </c>
      <c r="B10" s="177">
        <v>2920</v>
      </c>
      <c r="C10" s="178" t="s">
        <v>1185</v>
      </c>
      <c r="D10" s="177" t="s">
        <v>14</v>
      </c>
      <c r="E10" s="179" t="s">
        <v>896</v>
      </c>
      <c r="F10" s="178" t="s">
        <v>1186</v>
      </c>
      <c r="G10" s="178" t="s">
        <v>1187</v>
      </c>
      <c r="H10" s="180">
        <v>6000</v>
      </c>
    </row>
    <row r="11" spans="1:8">
      <c r="A11" s="176">
        <v>45922</v>
      </c>
      <c r="B11" s="177">
        <v>2921</v>
      </c>
      <c r="C11" s="178" t="s">
        <v>1188</v>
      </c>
      <c r="D11" s="177" t="s">
        <v>14</v>
      </c>
      <c r="E11" s="179" t="s">
        <v>1189</v>
      </c>
      <c r="F11" s="178" t="s">
        <v>1190</v>
      </c>
      <c r="G11" s="178" t="s">
        <v>350</v>
      </c>
      <c r="H11" s="180">
        <v>1210</v>
      </c>
    </row>
    <row r="12" spans="1:8">
      <c r="A12" s="176">
        <v>45922</v>
      </c>
      <c r="B12" s="177">
        <v>2943</v>
      </c>
      <c r="C12" s="178" t="s">
        <v>1191</v>
      </c>
      <c r="D12" s="177" t="s">
        <v>14</v>
      </c>
      <c r="E12" s="179" t="s">
        <v>31</v>
      </c>
      <c r="F12" s="178" t="s">
        <v>926</v>
      </c>
      <c r="G12" s="178" t="s">
        <v>33</v>
      </c>
      <c r="H12" s="180">
        <v>77235.960000000006</v>
      </c>
    </row>
    <row r="13" spans="1:8">
      <c r="A13" s="176">
        <v>45916</v>
      </c>
      <c r="B13" s="177">
        <v>2930</v>
      </c>
      <c r="C13" s="178" t="s">
        <v>1192</v>
      </c>
      <c r="D13" s="177" t="s">
        <v>14</v>
      </c>
      <c r="E13" s="179" t="s">
        <v>1193</v>
      </c>
      <c r="F13" s="178" t="s">
        <v>1194</v>
      </c>
      <c r="G13" s="178" t="s">
        <v>141</v>
      </c>
      <c r="H13" s="180">
        <v>17500</v>
      </c>
    </row>
    <row r="14" spans="1:8">
      <c r="A14" s="176">
        <v>45915</v>
      </c>
      <c r="B14" s="177">
        <v>2937</v>
      </c>
      <c r="C14" s="178" t="s">
        <v>1195</v>
      </c>
      <c r="D14" s="177" t="s">
        <v>14</v>
      </c>
      <c r="E14" s="179" t="s">
        <v>287</v>
      </c>
      <c r="F14" s="178" t="s">
        <v>878</v>
      </c>
      <c r="G14" s="178" t="s">
        <v>289</v>
      </c>
      <c r="H14" s="180">
        <v>6500</v>
      </c>
    </row>
    <row r="15" spans="1:8">
      <c r="A15" s="176">
        <v>45915</v>
      </c>
      <c r="B15" s="177">
        <v>2927</v>
      </c>
      <c r="C15" s="178" t="s">
        <v>1196</v>
      </c>
      <c r="D15" s="177" t="s">
        <v>14</v>
      </c>
      <c r="E15" s="179" t="s">
        <v>1197</v>
      </c>
      <c r="F15" s="178" t="s">
        <v>1198</v>
      </c>
      <c r="G15" s="178" t="s">
        <v>23</v>
      </c>
      <c r="H15" s="180">
        <v>11550</v>
      </c>
    </row>
    <row r="16" spans="1:8">
      <c r="A16" s="176">
        <v>45925</v>
      </c>
      <c r="B16" s="177">
        <v>2916</v>
      </c>
      <c r="C16" s="178" t="s">
        <v>1199</v>
      </c>
      <c r="D16" s="177" t="s">
        <v>14</v>
      </c>
      <c r="E16" s="179" t="s">
        <v>1200</v>
      </c>
      <c r="F16" s="178" t="s">
        <v>812</v>
      </c>
      <c r="G16" s="178" t="s">
        <v>246</v>
      </c>
      <c r="H16" s="180">
        <v>17405</v>
      </c>
    </row>
    <row r="17" spans="1:8">
      <c r="A17" s="176">
        <v>45915</v>
      </c>
      <c r="B17" s="177">
        <v>2938</v>
      </c>
      <c r="C17" s="178" t="s">
        <v>1201</v>
      </c>
      <c r="D17" s="177" t="s">
        <v>14</v>
      </c>
      <c r="E17" s="179" t="s">
        <v>1202</v>
      </c>
      <c r="F17" s="180" t="s">
        <v>636</v>
      </c>
      <c r="G17" s="178" t="s">
        <v>79</v>
      </c>
      <c r="H17" s="180">
        <v>27600</v>
      </c>
    </row>
    <row r="18" spans="1:8">
      <c r="A18" s="176">
        <v>45923</v>
      </c>
      <c r="B18" s="177">
        <v>2945</v>
      </c>
      <c r="C18" s="178" t="s">
        <v>1203</v>
      </c>
      <c r="D18" s="177" t="s">
        <v>14</v>
      </c>
      <c r="E18" s="179" t="s">
        <v>1202</v>
      </c>
      <c r="F18" s="178" t="s">
        <v>921</v>
      </c>
      <c r="G18" s="178" t="s">
        <v>67</v>
      </c>
      <c r="H18" s="180">
        <v>42749.07</v>
      </c>
    </row>
    <row r="19" spans="1:8">
      <c r="A19" s="176">
        <v>45915</v>
      </c>
      <c r="B19" s="177">
        <v>2928</v>
      </c>
      <c r="C19" s="178" t="s">
        <v>1204</v>
      </c>
      <c r="D19" s="177" t="s">
        <v>14</v>
      </c>
      <c r="E19" s="179" t="s">
        <v>1205</v>
      </c>
      <c r="F19" s="178" t="s">
        <v>1198</v>
      </c>
      <c r="G19" s="178" t="s">
        <v>23</v>
      </c>
      <c r="H19" s="180">
        <v>5800</v>
      </c>
    </row>
    <row r="20" spans="1:8">
      <c r="A20" s="176">
        <v>45915</v>
      </c>
      <c r="B20" s="177">
        <v>2924</v>
      </c>
      <c r="C20" s="178" t="s">
        <v>1206</v>
      </c>
      <c r="D20" s="177" t="s">
        <v>14</v>
      </c>
      <c r="E20" s="179" t="s">
        <v>41</v>
      </c>
      <c r="F20" s="178" t="s">
        <v>812</v>
      </c>
      <c r="G20" s="178" t="s">
        <v>246</v>
      </c>
      <c r="H20" s="180">
        <v>27500</v>
      </c>
    </row>
    <row r="21" spans="1:8">
      <c r="A21" s="176">
        <v>45916</v>
      </c>
      <c r="B21" s="177">
        <v>2936</v>
      </c>
      <c r="C21" s="178" t="s">
        <v>1207</v>
      </c>
      <c r="D21" s="177" t="s">
        <v>14</v>
      </c>
      <c r="E21" s="179" t="s">
        <v>267</v>
      </c>
      <c r="F21" s="178" t="s">
        <v>1208</v>
      </c>
      <c r="G21" s="178" t="s">
        <v>38</v>
      </c>
      <c r="H21" s="180">
        <v>5000</v>
      </c>
    </row>
    <row r="22" spans="1:8">
      <c r="A22" s="176">
        <v>45915</v>
      </c>
      <c r="B22" s="177">
        <v>2940</v>
      </c>
      <c r="C22" s="178" t="s">
        <v>1209</v>
      </c>
      <c r="D22" s="177" t="s">
        <v>14</v>
      </c>
      <c r="E22" s="179" t="s">
        <v>1210</v>
      </c>
      <c r="F22" s="178" t="s">
        <v>1064</v>
      </c>
      <c r="G22" s="178" t="s">
        <v>153</v>
      </c>
      <c r="H22" s="180">
        <v>1196</v>
      </c>
    </row>
    <row r="23" spans="1:8">
      <c r="A23" s="176" t="s">
        <v>1211</v>
      </c>
      <c r="B23" s="177">
        <v>2932</v>
      </c>
      <c r="C23" s="178" t="s">
        <v>1212</v>
      </c>
      <c r="D23" s="177" t="s">
        <v>14</v>
      </c>
      <c r="E23" s="179" t="s">
        <v>1210</v>
      </c>
      <c r="F23" s="178" t="s">
        <v>1064</v>
      </c>
      <c r="G23" s="178" t="s">
        <v>153</v>
      </c>
      <c r="H23" s="180">
        <v>4092</v>
      </c>
    </row>
    <row r="24" spans="1:8">
      <c r="A24" s="176">
        <v>45915</v>
      </c>
      <c r="B24" s="177">
        <v>2933</v>
      </c>
      <c r="C24" s="178" t="s">
        <v>1213</v>
      </c>
      <c r="D24" s="177" t="s">
        <v>14</v>
      </c>
      <c r="E24" s="179" t="s">
        <v>1210</v>
      </c>
      <c r="F24" s="178" t="s">
        <v>1064</v>
      </c>
      <c r="G24" s="178" t="s">
        <v>153</v>
      </c>
      <c r="H24" s="180">
        <v>6510</v>
      </c>
    </row>
    <row r="25" spans="1:8">
      <c r="A25" s="176" t="s">
        <v>1211</v>
      </c>
      <c r="B25" s="177">
        <v>2852</v>
      </c>
      <c r="C25" s="178" t="s">
        <v>1214</v>
      </c>
      <c r="D25" s="177" t="s">
        <v>14</v>
      </c>
      <c r="E25" s="179" t="s">
        <v>499</v>
      </c>
      <c r="F25" s="178" t="s">
        <v>97</v>
      </c>
      <c r="G25" s="178" t="s">
        <v>23</v>
      </c>
      <c r="H25" s="180">
        <v>15228.46</v>
      </c>
    </row>
    <row r="26" spans="1:8">
      <c r="A26" s="176">
        <v>45909</v>
      </c>
      <c r="B26" s="177">
        <v>2914</v>
      </c>
      <c r="C26" s="178" t="s">
        <v>1215</v>
      </c>
      <c r="D26" s="177" t="s">
        <v>14</v>
      </c>
      <c r="E26" s="179" t="s">
        <v>1216</v>
      </c>
      <c r="F26" s="178" t="s">
        <v>812</v>
      </c>
      <c r="G26" s="178" t="s">
        <v>246</v>
      </c>
      <c r="H26" s="180">
        <v>25306.2</v>
      </c>
    </row>
    <row r="27" spans="1:8">
      <c r="A27" s="176">
        <v>45912</v>
      </c>
      <c r="B27" s="177">
        <v>2934</v>
      </c>
      <c r="C27" s="178" t="s">
        <v>1217</v>
      </c>
      <c r="D27" s="177" t="s">
        <v>14</v>
      </c>
      <c r="E27" s="179" t="s">
        <v>521</v>
      </c>
      <c r="F27" s="178" t="s">
        <v>819</v>
      </c>
      <c r="G27" s="178" t="s">
        <v>139</v>
      </c>
      <c r="H27" s="180">
        <v>7344.17</v>
      </c>
    </row>
    <row r="28" spans="1:8">
      <c r="A28" s="181">
        <v>45917</v>
      </c>
      <c r="B28" s="177">
        <v>2942</v>
      </c>
      <c r="C28" s="178" t="s">
        <v>1218</v>
      </c>
      <c r="D28" s="177" t="s">
        <v>14</v>
      </c>
      <c r="E28" s="179" t="s">
        <v>521</v>
      </c>
      <c r="F28" s="178" t="s">
        <v>1219</v>
      </c>
      <c r="G28" s="178" t="s">
        <v>1220</v>
      </c>
      <c r="H28" s="180">
        <v>30528.14</v>
      </c>
    </row>
    <row r="29" spans="1:8">
      <c r="A29" s="176">
        <v>45904</v>
      </c>
      <c r="B29" s="177">
        <v>2891</v>
      </c>
      <c r="C29" s="178" t="s">
        <v>1221</v>
      </c>
      <c r="D29" s="177" t="s">
        <v>14</v>
      </c>
      <c r="E29" s="179" t="s">
        <v>778</v>
      </c>
      <c r="F29" s="178" t="s">
        <v>1190</v>
      </c>
      <c r="G29" s="178" t="s">
        <v>350</v>
      </c>
      <c r="H29" s="180">
        <v>6876.45</v>
      </c>
    </row>
    <row r="30" spans="1:8">
      <c r="A30" s="181">
        <v>45910</v>
      </c>
      <c r="B30" s="177">
        <v>2917</v>
      </c>
      <c r="C30" s="178" t="s">
        <v>1222</v>
      </c>
      <c r="D30" s="177" t="s">
        <v>14</v>
      </c>
      <c r="E30" s="179" t="s">
        <v>778</v>
      </c>
      <c r="F30" s="178" t="s">
        <v>1190</v>
      </c>
      <c r="G30" s="178" t="s">
        <v>350</v>
      </c>
      <c r="H30" s="180">
        <v>4460.3999999999996</v>
      </c>
    </row>
    <row r="31" spans="1:8">
      <c r="A31" s="176">
        <v>45903</v>
      </c>
      <c r="B31" s="177">
        <v>2909</v>
      </c>
      <c r="C31" s="178" t="s">
        <v>1223</v>
      </c>
      <c r="D31" s="177" t="s">
        <v>14</v>
      </c>
      <c r="E31" s="179" t="s">
        <v>1224</v>
      </c>
      <c r="F31" s="178" t="s">
        <v>20</v>
      </c>
      <c r="G31" s="178" t="s">
        <v>21</v>
      </c>
      <c r="H31" s="180">
        <v>7905</v>
      </c>
    </row>
    <row r="32" spans="1:8">
      <c r="A32" s="176">
        <v>45904</v>
      </c>
      <c r="B32" s="177">
        <v>2900</v>
      </c>
      <c r="C32" s="178" t="s">
        <v>1225</v>
      </c>
      <c r="D32" s="177" t="s">
        <v>14</v>
      </c>
      <c r="E32" s="179" t="s">
        <v>1226</v>
      </c>
      <c r="F32" s="178" t="s">
        <v>1227</v>
      </c>
      <c r="G32" s="178" t="s">
        <v>180</v>
      </c>
      <c r="H32" s="180">
        <v>32803.440000000002</v>
      </c>
    </row>
    <row r="33" spans="1:8">
      <c r="A33" s="176">
        <v>45927</v>
      </c>
      <c r="B33" s="177">
        <v>2952</v>
      </c>
      <c r="C33" s="178" t="s">
        <v>1228</v>
      </c>
      <c r="D33" s="177" t="s">
        <v>14</v>
      </c>
      <c r="E33" s="179" t="s">
        <v>1226</v>
      </c>
      <c r="F33" s="178" t="s">
        <v>1229</v>
      </c>
      <c r="G33" s="178" t="s">
        <v>177</v>
      </c>
      <c r="H33" s="180">
        <v>6279.97</v>
      </c>
    </row>
    <row r="34" spans="1:8">
      <c r="A34" s="181">
        <v>45915</v>
      </c>
      <c r="B34" s="177">
        <v>2944</v>
      </c>
      <c r="C34" s="182" t="s">
        <v>1230</v>
      </c>
      <c r="D34" s="177" t="s">
        <v>14</v>
      </c>
      <c r="E34" s="179" t="s">
        <v>1231</v>
      </c>
      <c r="F34" s="178" t="s">
        <v>1232</v>
      </c>
      <c r="G34" s="178" t="s">
        <v>86</v>
      </c>
      <c r="H34" s="180">
        <v>7835</v>
      </c>
    </row>
    <row r="35" spans="1:8">
      <c r="A35" s="176">
        <v>45922</v>
      </c>
      <c r="B35" s="177">
        <v>2951</v>
      </c>
      <c r="C35" s="178" t="s">
        <v>1233</v>
      </c>
      <c r="D35" s="177" t="s">
        <v>14</v>
      </c>
      <c r="E35" s="179" t="s">
        <v>84</v>
      </c>
      <c r="F35" s="178" t="s">
        <v>1234</v>
      </c>
      <c r="G35" s="178" t="s">
        <v>86</v>
      </c>
      <c r="H35" s="180">
        <v>8660</v>
      </c>
    </row>
    <row r="36" spans="1:8">
      <c r="A36" s="176">
        <v>45929</v>
      </c>
      <c r="B36" s="177">
        <v>2956</v>
      </c>
      <c r="C36" s="178" t="s">
        <v>1235</v>
      </c>
      <c r="D36" s="177" t="s">
        <v>14</v>
      </c>
      <c r="E36" s="179" t="s">
        <v>1236</v>
      </c>
      <c r="F36" s="178" t="s">
        <v>47</v>
      </c>
      <c r="G36" s="178" t="s">
        <v>48</v>
      </c>
      <c r="H36" s="180">
        <v>6000</v>
      </c>
    </row>
    <row r="37" spans="1:8">
      <c r="A37" s="176">
        <v>45929</v>
      </c>
      <c r="B37" s="177">
        <v>2955</v>
      </c>
      <c r="C37" s="178" t="s">
        <v>1237</v>
      </c>
      <c r="D37" s="177" t="s">
        <v>14</v>
      </c>
      <c r="E37" s="179" t="s">
        <v>1238</v>
      </c>
      <c r="F37" s="178" t="s">
        <v>624</v>
      </c>
      <c r="G37" s="178" t="s">
        <v>357</v>
      </c>
      <c r="H37" s="180">
        <v>4500</v>
      </c>
    </row>
    <row r="38" spans="1:8">
      <c r="A38" s="176">
        <v>45923</v>
      </c>
      <c r="B38" s="177">
        <v>2953</v>
      </c>
      <c r="C38" s="178" t="s">
        <v>1239</v>
      </c>
      <c r="D38" s="177" t="s">
        <v>14</v>
      </c>
      <c r="E38" s="179" t="s">
        <v>464</v>
      </c>
      <c r="F38" s="178" t="s">
        <v>1240</v>
      </c>
      <c r="G38" s="178" t="s">
        <v>418</v>
      </c>
      <c r="H38" s="180">
        <v>109976</v>
      </c>
    </row>
    <row r="39" spans="1:8">
      <c r="A39" s="176">
        <v>45929</v>
      </c>
      <c r="B39" s="177">
        <v>2954</v>
      </c>
      <c r="C39" s="178" t="s">
        <v>1241</v>
      </c>
      <c r="D39" s="177" t="s">
        <v>14</v>
      </c>
      <c r="E39" s="179" t="s">
        <v>973</v>
      </c>
      <c r="F39" s="178" t="s">
        <v>144</v>
      </c>
      <c r="G39" s="178" t="s">
        <v>93</v>
      </c>
      <c r="H39" s="180">
        <v>73200</v>
      </c>
    </row>
    <row r="40" spans="1:8">
      <c r="A40" s="181">
        <v>45918</v>
      </c>
      <c r="B40" s="177">
        <v>2939</v>
      </c>
      <c r="C40" s="178" t="s">
        <v>1242</v>
      </c>
      <c r="D40" s="177" t="s">
        <v>14</v>
      </c>
      <c r="E40" s="179" t="s">
        <v>1243</v>
      </c>
      <c r="F40" s="178" t="s">
        <v>20</v>
      </c>
      <c r="G40" s="178" t="s">
        <v>21</v>
      </c>
      <c r="H40" s="180">
        <v>8100</v>
      </c>
    </row>
    <row r="41" spans="1:8">
      <c r="A41" s="176">
        <v>45926</v>
      </c>
      <c r="B41" s="177">
        <v>2785</v>
      </c>
      <c r="C41" s="178" t="s">
        <v>1244</v>
      </c>
      <c r="D41" s="177" t="s">
        <v>14</v>
      </c>
      <c r="E41" s="179" t="s">
        <v>994</v>
      </c>
      <c r="F41" s="178" t="s">
        <v>42</v>
      </c>
      <c r="G41" s="178" t="s">
        <v>43</v>
      </c>
      <c r="H41" s="180">
        <v>115389.25</v>
      </c>
    </row>
    <row r="42" spans="1:8">
      <c r="A42" s="176">
        <v>45901</v>
      </c>
      <c r="B42" s="177">
        <v>2906</v>
      </c>
      <c r="C42" s="178" t="s">
        <v>1245</v>
      </c>
      <c r="D42" s="177" t="s">
        <v>14</v>
      </c>
      <c r="E42" s="179" t="s">
        <v>165</v>
      </c>
      <c r="F42" s="178" t="s">
        <v>1246</v>
      </c>
      <c r="G42" s="178" t="s">
        <v>167</v>
      </c>
      <c r="H42" s="180">
        <v>39242</v>
      </c>
    </row>
    <row r="43" spans="1:8">
      <c r="A43" s="176">
        <v>45926</v>
      </c>
      <c r="B43" s="177">
        <v>2950</v>
      </c>
      <c r="C43" s="178" t="s">
        <v>1247</v>
      </c>
      <c r="D43" s="177" t="s">
        <v>14</v>
      </c>
      <c r="E43" s="179" t="s">
        <v>1248</v>
      </c>
      <c r="F43" s="178" t="s">
        <v>97</v>
      </c>
      <c r="G43" s="178" t="s">
        <v>23</v>
      </c>
      <c r="H43" s="180">
        <v>124490</v>
      </c>
    </row>
    <row r="44" spans="1:8">
      <c r="A44" s="176">
        <v>45926</v>
      </c>
      <c r="B44" s="177">
        <v>2958</v>
      </c>
      <c r="C44" s="178" t="s">
        <v>1249</v>
      </c>
      <c r="D44" s="177" t="s">
        <v>14</v>
      </c>
      <c r="E44" s="179" t="s">
        <v>1250</v>
      </c>
      <c r="F44" s="178" t="s">
        <v>921</v>
      </c>
      <c r="G44" s="178" t="s">
        <v>67</v>
      </c>
      <c r="H44" s="180">
        <v>4750</v>
      </c>
    </row>
    <row r="45" spans="1:8">
      <c r="A45" s="183">
        <v>45666</v>
      </c>
      <c r="B45" s="184">
        <v>2896</v>
      </c>
      <c r="C45" s="185" t="s">
        <v>1251</v>
      </c>
      <c r="D45" s="184" t="s">
        <v>680</v>
      </c>
      <c r="E45" s="186" t="s">
        <v>250</v>
      </c>
      <c r="F45" s="185" t="s">
        <v>32</v>
      </c>
      <c r="G45" s="185" t="s">
        <v>33</v>
      </c>
      <c r="H45" s="187">
        <v>28656.720000000001</v>
      </c>
    </row>
    <row r="46" spans="1:8">
      <c r="A46" s="188">
        <v>45666</v>
      </c>
      <c r="B46" s="184">
        <v>2887</v>
      </c>
      <c r="C46" s="185" t="s">
        <v>1252</v>
      </c>
      <c r="D46" s="184" t="s">
        <v>680</v>
      </c>
      <c r="E46" s="186" t="s">
        <v>1253</v>
      </c>
      <c r="F46" s="185" t="s">
        <v>101</v>
      </c>
      <c r="G46" s="185" t="s">
        <v>102</v>
      </c>
      <c r="H46" s="187">
        <v>13605.4</v>
      </c>
    </row>
    <row r="47" spans="1:8">
      <c r="A47" s="188">
        <v>45666</v>
      </c>
      <c r="B47" s="184">
        <v>2887</v>
      </c>
      <c r="C47" s="185" t="s">
        <v>1252</v>
      </c>
      <c r="D47" s="184" t="s">
        <v>680</v>
      </c>
      <c r="E47" s="186" t="s">
        <v>1253</v>
      </c>
      <c r="F47" s="185" t="s">
        <v>78</v>
      </c>
      <c r="G47" s="185" t="s">
        <v>79</v>
      </c>
      <c r="H47" s="187">
        <v>39787.24</v>
      </c>
    </row>
    <row r="48" spans="1:8">
      <c r="A48" s="188">
        <v>45666</v>
      </c>
      <c r="B48" s="184">
        <v>2887</v>
      </c>
      <c r="C48" s="185" t="s">
        <v>1252</v>
      </c>
      <c r="D48" s="184" t="s">
        <v>680</v>
      </c>
      <c r="E48" s="186" t="s">
        <v>1253</v>
      </c>
      <c r="F48" s="185" t="s">
        <v>244</v>
      </c>
      <c r="G48" s="185" t="s">
        <v>104</v>
      </c>
      <c r="H48" s="187">
        <v>9405.56</v>
      </c>
    </row>
    <row r="49" spans="1:8">
      <c r="A49" s="188">
        <v>45666</v>
      </c>
      <c r="B49" s="184">
        <v>2903</v>
      </c>
      <c r="C49" s="185" t="s">
        <v>1254</v>
      </c>
      <c r="D49" s="184" t="s">
        <v>680</v>
      </c>
      <c r="E49" s="186" t="s">
        <v>1255</v>
      </c>
      <c r="F49" s="185" t="s">
        <v>66</v>
      </c>
      <c r="G49" s="185" t="s">
        <v>67</v>
      </c>
      <c r="H49" s="187">
        <v>7718</v>
      </c>
    </row>
    <row r="50" spans="1:8">
      <c r="A50" s="188">
        <v>45666</v>
      </c>
      <c r="B50" s="184">
        <v>2904</v>
      </c>
      <c r="C50" s="185" t="s">
        <v>1256</v>
      </c>
      <c r="D50" s="184" t="s">
        <v>680</v>
      </c>
      <c r="E50" s="186" t="s">
        <v>1255</v>
      </c>
      <c r="F50" s="185" t="s">
        <v>66</v>
      </c>
      <c r="G50" s="185" t="s">
        <v>67</v>
      </c>
      <c r="H50" s="187">
        <v>4092</v>
      </c>
    </row>
    <row r="51" spans="1:8">
      <c r="A51" s="183">
        <v>45725</v>
      </c>
      <c r="B51" s="184">
        <v>2888</v>
      </c>
      <c r="C51" s="185" t="s">
        <v>1257</v>
      </c>
      <c r="D51" s="184" t="s">
        <v>680</v>
      </c>
      <c r="E51" s="186" t="s">
        <v>738</v>
      </c>
      <c r="F51" s="185" t="s">
        <v>103</v>
      </c>
      <c r="G51" s="185" t="s">
        <v>104</v>
      </c>
      <c r="H51" s="189">
        <v>22399.94</v>
      </c>
    </row>
    <row r="52" spans="1:8">
      <c r="A52" s="183">
        <v>45725</v>
      </c>
      <c r="B52" s="184">
        <v>2888</v>
      </c>
      <c r="C52" s="185" t="s">
        <v>1257</v>
      </c>
      <c r="D52" s="184" t="s">
        <v>680</v>
      </c>
      <c r="E52" s="186" t="s">
        <v>738</v>
      </c>
      <c r="F52" s="185" t="s">
        <v>78</v>
      </c>
      <c r="G52" s="185" t="s">
        <v>79</v>
      </c>
      <c r="H52" s="189">
        <v>14999.95</v>
      </c>
    </row>
    <row r="53" spans="1:8">
      <c r="A53" s="183">
        <v>45725</v>
      </c>
      <c r="B53" s="184">
        <v>2888</v>
      </c>
      <c r="C53" s="185" t="s">
        <v>1257</v>
      </c>
      <c r="D53" s="184" t="s">
        <v>680</v>
      </c>
      <c r="E53" s="186" t="s">
        <v>738</v>
      </c>
      <c r="F53" s="185" t="s">
        <v>101</v>
      </c>
      <c r="G53" s="185" t="s">
        <v>102</v>
      </c>
      <c r="H53" s="189">
        <v>7400.62</v>
      </c>
    </row>
    <row r="54" spans="1:8">
      <c r="A54" s="188">
        <v>45725</v>
      </c>
      <c r="B54" s="184">
        <v>2894</v>
      </c>
      <c r="C54" s="185" t="s">
        <v>1258</v>
      </c>
      <c r="D54" s="184" t="s">
        <v>680</v>
      </c>
      <c r="E54" s="186" t="s">
        <v>325</v>
      </c>
      <c r="F54" s="185" t="s">
        <v>51</v>
      </c>
      <c r="G54" s="185" t="s">
        <v>33</v>
      </c>
      <c r="H54" s="189">
        <v>35669</v>
      </c>
    </row>
    <row r="55" spans="1:8">
      <c r="A55" s="188">
        <v>45666</v>
      </c>
      <c r="B55" s="184">
        <v>2898</v>
      </c>
      <c r="C55" s="185" t="s">
        <v>1259</v>
      </c>
      <c r="D55" s="184" t="s">
        <v>680</v>
      </c>
      <c r="E55" s="186" t="s">
        <v>27</v>
      </c>
      <c r="F55" s="185" t="s">
        <v>51</v>
      </c>
      <c r="G55" s="185" t="s">
        <v>33</v>
      </c>
      <c r="H55" s="189">
        <v>16224</v>
      </c>
    </row>
    <row r="56" spans="1:8">
      <c r="A56" s="188">
        <v>45666</v>
      </c>
      <c r="B56" s="184">
        <v>2897</v>
      </c>
      <c r="C56" s="185" t="s">
        <v>1260</v>
      </c>
      <c r="D56" s="184" t="s">
        <v>680</v>
      </c>
      <c r="E56" s="186" t="s">
        <v>692</v>
      </c>
      <c r="F56" s="185" t="s">
        <v>51</v>
      </c>
      <c r="G56" s="185" t="s">
        <v>33</v>
      </c>
      <c r="H56" s="189">
        <v>198755.17</v>
      </c>
    </row>
    <row r="57" spans="1:8">
      <c r="A57" s="183">
        <v>45697</v>
      </c>
      <c r="B57" s="184">
        <v>2902</v>
      </c>
      <c r="C57" s="185" t="s">
        <v>1261</v>
      </c>
      <c r="D57" s="184" t="s">
        <v>680</v>
      </c>
      <c r="E57" s="186" t="s">
        <v>692</v>
      </c>
      <c r="F57" s="185" t="s">
        <v>51</v>
      </c>
      <c r="G57" s="185" t="s">
        <v>33</v>
      </c>
      <c r="H57" s="189">
        <v>2527.5</v>
      </c>
    </row>
    <row r="58" spans="1:8">
      <c r="A58" s="188">
        <v>45666</v>
      </c>
      <c r="B58" s="184">
        <v>2905</v>
      </c>
      <c r="C58" s="185" t="s">
        <v>1262</v>
      </c>
      <c r="D58" s="184" t="s">
        <v>680</v>
      </c>
      <c r="E58" s="186" t="s">
        <v>165</v>
      </c>
      <c r="F58" s="185" t="s">
        <v>168</v>
      </c>
      <c r="G58" s="185" t="s">
        <v>167</v>
      </c>
      <c r="H58" s="189">
        <v>132632</v>
      </c>
    </row>
    <row r="59" spans="1:8">
      <c r="A59" s="188">
        <v>45666</v>
      </c>
      <c r="B59" s="184">
        <v>2895</v>
      </c>
      <c r="C59" s="185" t="s">
        <v>1263</v>
      </c>
      <c r="D59" s="184" t="s">
        <v>680</v>
      </c>
      <c r="E59" s="186" t="s">
        <v>115</v>
      </c>
      <c r="F59" s="185" t="s">
        <v>51</v>
      </c>
      <c r="G59" s="185" t="s">
        <v>33</v>
      </c>
      <c r="H59" s="189">
        <v>5692.32</v>
      </c>
    </row>
    <row r="60" spans="1:8">
      <c r="A60" s="188">
        <v>45817</v>
      </c>
      <c r="B60" s="184">
        <v>2923</v>
      </c>
      <c r="C60" s="185" t="s">
        <v>1264</v>
      </c>
      <c r="D60" s="184" t="s">
        <v>680</v>
      </c>
      <c r="E60" s="186" t="s">
        <v>978</v>
      </c>
      <c r="F60" s="185" t="s">
        <v>1265</v>
      </c>
      <c r="G60" s="185" t="s">
        <v>62</v>
      </c>
      <c r="H60" s="189">
        <v>3292.8</v>
      </c>
    </row>
    <row r="61" spans="1:8">
      <c r="A61" s="188">
        <v>45786</v>
      </c>
      <c r="B61" s="184">
        <v>2908</v>
      </c>
      <c r="C61" s="185" t="s">
        <v>1266</v>
      </c>
      <c r="D61" s="184" t="s">
        <v>680</v>
      </c>
      <c r="E61" s="186" t="s">
        <v>1267</v>
      </c>
      <c r="F61" s="185" t="s">
        <v>97</v>
      </c>
      <c r="G61" s="185" t="s">
        <v>23</v>
      </c>
      <c r="H61" s="189">
        <v>26571</v>
      </c>
    </row>
    <row r="62" spans="1:8">
      <c r="A62" s="188">
        <v>46000</v>
      </c>
      <c r="B62" s="184">
        <v>2910</v>
      </c>
      <c r="C62" s="185" t="s">
        <v>1268</v>
      </c>
      <c r="D62" s="184" t="s">
        <v>680</v>
      </c>
      <c r="E62" s="186" t="s">
        <v>108</v>
      </c>
      <c r="F62" s="185" t="s">
        <v>97</v>
      </c>
      <c r="G62" s="185" t="s">
        <v>23</v>
      </c>
      <c r="H62" s="189">
        <v>11800</v>
      </c>
    </row>
    <row r="63" spans="1:8">
      <c r="A63" s="188">
        <v>45725</v>
      </c>
      <c r="B63" s="184">
        <v>2911</v>
      </c>
      <c r="C63" s="185" t="s">
        <v>1269</v>
      </c>
      <c r="D63" s="184" t="s">
        <v>680</v>
      </c>
      <c r="E63" s="186" t="s">
        <v>449</v>
      </c>
      <c r="F63" s="185" t="s">
        <v>97</v>
      </c>
      <c r="G63" s="185" t="s">
        <v>23</v>
      </c>
      <c r="H63" s="189">
        <v>6676.8</v>
      </c>
    </row>
    <row r="64" spans="1:8">
      <c r="A64" s="188">
        <v>46000</v>
      </c>
      <c r="B64" s="184">
        <v>2925</v>
      </c>
      <c r="C64" s="185" t="s">
        <v>1270</v>
      </c>
      <c r="D64" s="184" t="s">
        <v>680</v>
      </c>
      <c r="E64" s="186" t="s">
        <v>449</v>
      </c>
      <c r="F64" s="185" t="s">
        <v>97</v>
      </c>
      <c r="G64" s="185" t="s">
        <v>23</v>
      </c>
      <c r="H64" s="189">
        <v>60515.4</v>
      </c>
    </row>
    <row r="65" spans="1:8">
      <c r="A65" s="188">
        <v>45697</v>
      </c>
      <c r="B65" s="184">
        <v>2893</v>
      </c>
      <c r="C65" s="185" t="s">
        <v>1271</v>
      </c>
      <c r="D65" s="184" t="s">
        <v>680</v>
      </c>
      <c r="E65" s="186" t="s">
        <v>50</v>
      </c>
      <c r="F65" s="185" t="s">
        <v>32</v>
      </c>
      <c r="G65" s="185" t="s">
        <v>33</v>
      </c>
      <c r="H65" s="189">
        <v>11962</v>
      </c>
    </row>
    <row r="66" spans="1:8">
      <c r="A66" s="188">
        <v>45756</v>
      </c>
      <c r="B66" s="184">
        <v>2912</v>
      </c>
      <c r="C66" s="185" t="s">
        <v>1272</v>
      </c>
      <c r="D66" s="184" t="s">
        <v>680</v>
      </c>
      <c r="E66" s="186" t="s">
        <v>293</v>
      </c>
      <c r="F66" s="185" t="s">
        <v>20</v>
      </c>
      <c r="G66" s="185" t="s">
        <v>21</v>
      </c>
      <c r="H66" s="187">
        <v>11000</v>
      </c>
    </row>
    <row r="67" spans="1:8">
      <c r="A67" s="188" t="s">
        <v>1273</v>
      </c>
      <c r="B67" s="184">
        <v>2929</v>
      </c>
      <c r="C67" s="185" t="s">
        <v>1274</v>
      </c>
      <c r="D67" s="184" t="s">
        <v>680</v>
      </c>
      <c r="E67" s="186" t="s">
        <v>1275</v>
      </c>
      <c r="F67" s="185" t="s">
        <v>66</v>
      </c>
      <c r="G67" s="185" t="s">
        <v>67</v>
      </c>
      <c r="H67" s="187">
        <v>38944.480000000003</v>
      </c>
    </row>
    <row r="68" spans="1:8">
      <c r="A68" s="188">
        <v>45786</v>
      </c>
      <c r="B68" s="184">
        <v>2913</v>
      </c>
      <c r="C68" s="185" t="s">
        <v>1276</v>
      </c>
      <c r="D68" s="184" t="s">
        <v>680</v>
      </c>
      <c r="E68" s="186" t="s">
        <v>1277</v>
      </c>
      <c r="F68" s="185" t="s">
        <v>20</v>
      </c>
      <c r="G68" s="185" t="s">
        <v>21</v>
      </c>
      <c r="H68" s="187">
        <v>4500</v>
      </c>
    </row>
    <row r="69" spans="1:8">
      <c r="A69" s="188">
        <v>45786</v>
      </c>
      <c r="B69" s="184">
        <v>2913</v>
      </c>
      <c r="C69" s="185" t="s">
        <v>1276</v>
      </c>
      <c r="D69" s="184" t="s">
        <v>680</v>
      </c>
      <c r="E69" s="186" t="s">
        <v>1277</v>
      </c>
      <c r="F69" s="185" t="s">
        <v>97</v>
      </c>
      <c r="G69" s="185" t="s">
        <v>23</v>
      </c>
      <c r="H69" s="187">
        <v>501.5</v>
      </c>
    </row>
    <row r="70" spans="1:8">
      <c r="A70" s="188">
        <v>45666</v>
      </c>
      <c r="B70" s="184">
        <v>2899</v>
      </c>
      <c r="C70" s="185" t="s">
        <v>970</v>
      </c>
      <c r="D70" s="184" t="s">
        <v>680</v>
      </c>
      <c r="E70" s="186" t="s">
        <v>84</v>
      </c>
      <c r="F70" s="185" t="s">
        <v>66</v>
      </c>
      <c r="G70" s="185" t="s">
        <v>67</v>
      </c>
      <c r="H70" s="187">
        <v>8850</v>
      </c>
    </row>
    <row r="71" spans="1:8">
      <c r="A71" s="188">
        <v>45878</v>
      </c>
      <c r="B71" s="184">
        <v>2918</v>
      </c>
      <c r="C71" s="185" t="s">
        <v>1278</v>
      </c>
      <c r="D71" s="184" t="s">
        <v>680</v>
      </c>
      <c r="E71" s="186" t="s">
        <v>84</v>
      </c>
      <c r="F71" s="185" t="s">
        <v>66</v>
      </c>
      <c r="G71" s="185" t="s">
        <v>67</v>
      </c>
      <c r="H71" s="187">
        <v>8315</v>
      </c>
    </row>
    <row r="72" spans="1:8">
      <c r="A72" s="188" t="s">
        <v>1279</v>
      </c>
      <c r="B72" s="184">
        <v>2922</v>
      </c>
      <c r="C72" s="185" t="s">
        <v>1280</v>
      </c>
      <c r="D72" s="184" t="s">
        <v>680</v>
      </c>
      <c r="E72" s="186" t="s">
        <v>84</v>
      </c>
      <c r="F72" s="185" t="s">
        <v>66</v>
      </c>
      <c r="G72" s="185" t="s">
        <v>67</v>
      </c>
      <c r="H72" s="187">
        <v>8510</v>
      </c>
    </row>
    <row r="73" spans="1:8">
      <c r="A73" s="176"/>
      <c r="B73" s="177"/>
      <c r="C73" s="178"/>
      <c r="D73" s="177"/>
      <c r="E73" s="179"/>
      <c r="F73" s="178"/>
      <c r="G73" s="178"/>
      <c r="H73" s="180"/>
    </row>
    <row r="74" spans="1:8" ht="15.75">
      <c r="A74" s="190" t="s">
        <v>189</v>
      </c>
      <c r="B74" s="191"/>
      <c r="C74" s="192"/>
      <c r="D74" s="191"/>
      <c r="E74" s="193"/>
      <c r="F74" s="192"/>
      <c r="G74" s="192" t="s">
        <v>237</v>
      </c>
      <c r="H74" s="194">
        <f>SUM(H7:H73)</f>
        <v>1663730.9100000001</v>
      </c>
    </row>
    <row r="75" spans="1:8" ht="15.75">
      <c r="A75" s="195"/>
      <c r="B75" s="195"/>
      <c r="C75" s="196"/>
      <c r="D75" s="197"/>
      <c r="E75" s="198"/>
      <c r="F75" s="199"/>
      <c r="G75" s="199"/>
      <c r="H75" s="200"/>
    </row>
    <row r="76" spans="1:8">
      <c r="A76" s="201" t="s">
        <v>190</v>
      </c>
      <c r="B76" s="201"/>
      <c r="C76" s="202"/>
      <c r="D76" s="197"/>
      <c r="E76" s="203"/>
      <c r="F76" s="170"/>
      <c r="G76" s="204"/>
      <c r="H76" s="205"/>
    </row>
    <row r="77" spans="1:8">
      <c r="A77" s="68" t="s">
        <v>177</v>
      </c>
      <c r="B77" s="124">
        <v>6279.97</v>
      </c>
      <c r="C77" s="206"/>
      <c r="D77" s="197"/>
      <c r="E77" s="203"/>
      <c r="F77" s="207"/>
      <c r="G77" s="208"/>
      <c r="H77" s="205"/>
    </row>
    <row r="78" spans="1:8" ht="15.75">
      <c r="A78" s="68" t="s">
        <v>180</v>
      </c>
      <c r="B78" s="124">
        <v>32803.440000000002</v>
      </c>
      <c r="C78" s="209"/>
      <c r="D78" s="210" t="s">
        <v>188</v>
      </c>
      <c r="E78" s="203"/>
      <c r="F78" s="211" t="s">
        <v>195</v>
      </c>
      <c r="G78" s="207"/>
      <c r="H78" s="205"/>
    </row>
    <row r="79" spans="1:8" ht="15.75">
      <c r="A79" s="68" t="s">
        <v>48</v>
      </c>
      <c r="B79" s="124">
        <v>12000</v>
      </c>
      <c r="C79" s="209"/>
      <c r="D79" s="196" t="s">
        <v>191</v>
      </c>
      <c r="E79" s="203"/>
      <c r="F79" s="212" t="s">
        <v>198</v>
      </c>
      <c r="G79" s="212" t="s">
        <v>199</v>
      </c>
      <c r="H79" s="213" t="s">
        <v>200</v>
      </c>
    </row>
    <row r="80" spans="1:8" ht="15.75">
      <c r="A80" s="68" t="s">
        <v>307</v>
      </c>
      <c r="B80" s="124">
        <v>10400</v>
      </c>
      <c r="C80" s="214"/>
      <c r="D80" s="196" t="s">
        <v>193</v>
      </c>
      <c r="E80" s="203"/>
      <c r="F80" s="185" t="s">
        <v>203</v>
      </c>
      <c r="G80" s="185">
        <v>60</v>
      </c>
      <c r="H80" s="215">
        <v>1663730.91</v>
      </c>
    </row>
    <row r="81" spans="1:8" ht="15.75">
      <c r="A81" s="68" t="s">
        <v>38</v>
      </c>
      <c r="B81" s="124">
        <v>5000</v>
      </c>
      <c r="C81" s="214"/>
      <c r="D81" s="196"/>
      <c r="E81" s="203"/>
      <c r="F81" s="185" t="s">
        <v>205</v>
      </c>
      <c r="G81" s="185"/>
      <c r="H81" s="194"/>
    </row>
    <row r="82" spans="1:8" ht="15.75">
      <c r="A82" s="68" t="s">
        <v>289</v>
      </c>
      <c r="B82" s="124">
        <v>6500</v>
      </c>
      <c r="C82" s="214"/>
      <c r="D82" s="196" t="s">
        <v>197</v>
      </c>
      <c r="E82" s="203"/>
      <c r="F82" s="185" t="s">
        <v>207</v>
      </c>
      <c r="G82" s="185"/>
      <c r="H82" s="215"/>
    </row>
    <row r="83" spans="1:8" ht="15.75">
      <c r="A83" s="68" t="s">
        <v>1187</v>
      </c>
      <c r="B83" s="124">
        <v>6000</v>
      </c>
      <c r="C83" s="214"/>
      <c r="D83" s="196" t="s">
        <v>202</v>
      </c>
      <c r="E83" s="203"/>
      <c r="F83" s="216" t="s">
        <v>210</v>
      </c>
      <c r="G83" s="185">
        <v>60</v>
      </c>
      <c r="H83" s="213">
        <f>H80</f>
        <v>1663730.91</v>
      </c>
    </row>
    <row r="84" spans="1:8" ht="15.75">
      <c r="A84" s="68" t="s">
        <v>418</v>
      </c>
      <c r="B84" s="124">
        <v>109976</v>
      </c>
      <c r="C84" s="170"/>
      <c r="D84" s="196" t="s">
        <v>197</v>
      </c>
      <c r="E84" s="217"/>
      <c r="F84" s="170"/>
      <c r="G84" s="170"/>
      <c r="H84" s="218"/>
    </row>
    <row r="85" spans="1:8" ht="15.75">
      <c r="A85" s="68" t="s">
        <v>357</v>
      </c>
      <c r="B85" s="124">
        <v>4500</v>
      </c>
      <c r="C85" s="170"/>
      <c r="D85" s="196"/>
      <c r="E85" s="217"/>
      <c r="F85" s="219"/>
      <c r="G85" s="170"/>
      <c r="H85" s="218"/>
    </row>
    <row r="86" spans="1:8" ht="15.75">
      <c r="A86" s="68" t="s">
        <v>350</v>
      </c>
      <c r="B86" s="124">
        <v>12546.849999999999</v>
      </c>
      <c r="C86" s="170"/>
      <c r="D86" s="196" t="s">
        <v>209</v>
      </c>
      <c r="E86" s="217"/>
      <c r="F86" s="170"/>
      <c r="G86" s="170"/>
      <c r="H86" s="214"/>
    </row>
    <row r="87" spans="1:8">
      <c r="A87" s="68" t="s">
        <v>67</v>
      </c>
      <c r="B87" s="124">
        <v>123928.55</v>
      </c>
      <c r="C87" s="170"/>
      <c r="D87" s="170"/>
      <c r="E87" s="217" t="s">
        <v>828</v>
      </c>
      <c r="F87" s="170"/>
      <c r="G87" s="170"/>
      <c r="H87" s="214"/>
    </row>
    <row r="88" spans="1:8">
      <c r="A88" s="68" t="s">
        <v>153</v>
      </c>
      <c r="B88" s="124">
        <v>11798</v>
      </c>
      <c r="C88" s="170"/>
      <c r="D88" s="197"/>
      <c r="E88" s="217"/>
      <c r="F88" s="170"/>
      <c r="G88" s="170"/>
      <c r="H88" s="214"/>
    </row>
    <row r="89" spans="1:8">
      <c r="A89" s="68" t="s">
        <v>86</v>
      </c>
      <c r="B89" s="124">
        <v>16495</v>
      </c>
      <c r="C89" s="170"/>
      <c r="D89" s="197"/>
      <c r="E89" s="217"/>
      <c r="F89" s="170"/>
      <c r="G89" s="170"/>
      <c r="H89" s="214"/>
    </row>
    <row r="90" spans="1:8">
      <c r="A90" s="68" t="s">
        <v>43</v>
      </c>
      <c r="B90" s="124">
        <v>115389.25</v>
      </c>
      <c r="C90" s="170"/>
      <c r="D90" s="197"/>
      <c r="E90" s="217"/>
      <c r="F90" s="170"/>
      <c r="G90" s="170"/>
      <c r="H90" s="214"/>
    </row>
    <row r="91" spans="1:8">
      <c r="A91" s="68" t="s">
        <v>21</v>
      </c>
      <c r="B91" s="124">
        <v>31505</v>
      </c>
      <c r="C91" s="170"/>
      <c r="D91" s="197"/>
      <c r="E91" s="217"/>
      <c r="F91" s="170"/>
      <c r="G91" s="170"/>
      <c r="H91" s="214"/>
    </row>
    <row r="92" spans="1:8">
      <c r="A92" s="68" t="s">
        <v>79</v>
      </c>
      <c r="B92" s="124">
        <v>86511.42</v>
      </c>
      <c r="C92" s="170"/>
      <c r="D92" s="197"/>
      <c r="E92" s="217"/>
      <c r="F92" s="170"/>
      <c r="G92" s="170"/>
      <c r="H92" s="214"/>
    </row>
    <row r="93" spans="1:8">
      <c r="A93" s="68" t="s">
        <v>167</v>
      </c>
      <c r="B93" s="124">
        <v>171874</v>
      </c>
      <c r="C93" s="170"/>
      <c r="D93" s="197"/>
      <c r="E93" s="217"/>
      <c r="F93" s="170"/>
      <c r="G93" s="170"/>
      <c r="H93" s="214"/>
    </row>
    <row r="94" spans="1:8">
      <c r="A94" s="68" t="s">
        <v>62</v>
      </c>
      <c r="B94" s="124">
        <v>12896.8</v>
      </c>
      <c r="C94" s="170"/>
      <c r="D94" s="197"/>
      <c r="E94" s="217"/>
      <c r="F94" s="170"/>
      <c r="G94" s="170"/>
      <c r="H94" s="214"/>
    </row>
    <row r="95" spans="1:8">
      <c r="A95" s="68" t="s">
        <v>33</v>
      </c>
      <c r="B95" s="124">
        <v>376722.67</v>
      </c>
      <c r="C95" s="170"/>
      <c r="D95" s="197"/>
      <c r="E95" s="217"/>
      <c r="F95" s="170"/>
      <c r="G95" s="170"/>
      <c r="H95" s="214"/>
    </row>
    <row r="96" spans="1:8">
      <c r="A96" s="68" t="s">
        <v>93</v>
      </c>
      <c r="B96" s="124">
        <v>73200</v>
      </c>
      <c r="C96" s="170"/>
      <c r="D96" s="197"/>
      <c r="E96" s="217"/>
      <c r="F96" s="170"/>
      <c r="G96" s="170"/>
      <c r="H96" s="214"/>
    </row>
    <row r="97" spans="1:8">
      <c r="A97" s="68" t="s">
        <v>102</v>
      </c>
      <c r="B97" s="124">
        <v>21006.02</v>
      </c>
      <c r="C97" s="170"/>
      <c r="D97" s="197"/>
      <c r="E97" s="217"/>
      <c r="F97" s="170"/>
      <c r="G97" s="170"/>
      <c r="H97" s="214"/>
    </row>
    <row r="98" spans="1:8">
      <c r="A98" s="68" t="s">
        <v>104</v>
      </c>
      <c r="B98" s="124">
        <v>31805.5</v>
      </c>
      <c r="C98" s="170"/>
      <c r="D98" s="197"/>
      <c r="E98" s="217"/>
      <c r="F98" s="170"/>
      <c r="G98" s="170"/>
      <c r="H98" s="214"/>
    </row>
    <row r="99" spans="1:8">
      <c r="A99" s="68" t="s">
        <v>23</v>
      </c>
      <c r="B99" s="124">
        <v>263133.15999999997</v>
      </c>
      <c r="C99" s="170"/>
      <c r="D99" s="197"/>
      <c r="E99" s="217"/>
      <c r="F99" s="170"/>
      <c r="G99" s="170"/>
      <c r="H99" s="214"/>
    </row>
    <row r="100" spans="1:8">
      <c r="A100" s="68" t="s">
        <v>139</v>
      </c>
      <c r="B100" s="124">
        <v>33123.75</v>
      </c>
      <c r="C100" s="170"/>
      <c r="D100" s="197"/>
      <c r="E100" s="217"/>
      <c r="F100" s="170"/>
      <c r="G100" s="170"/>
      <c r="H100" s="214"/>
    </row>
    <row r="101" spans="1:8">
      <c r="A101" s="68" t="s">
        <v>141</v>
      </c>
      <c r="B101" s="124">
        <v>17500</v>
      </c>
      <c r="C101" s="170"/>
      <c r="D101" s="197"/>
      <c r="E101" s="217"/>
      <c r="F101" s="170"/>
      <c r="G101" s="170"/>
      <c r="H101" s="214"/>
    </row>
    <row r="102" spans="1:8">
      <c r="A102" s="68" t="s">
        <v>708</v>
      </c>
      <c r="B102" s="124">
        <v>624.33000000000004</v>
      </c>
      <c r="C102" s="214"/>
      <c r="D102" s="197"/>
      <c r="E102" s="217"/>
      <c r="F102" s="170"/>
      <c r="G102" s="170"/>
      <c r="H102" s="214"/>
    </row>
    <row r="103" spans="1:8">
      <c r="A103" s="68" t="s">
        <v>246</v>
      </c>
      <c r="B103" s="124">
        <v>70211.199999999997</v>
      </c>
      <c r="C103" s="170"/>
      <c r="D103" s="197"/>
      <c r="E103" s="217"/>
      <c r="F103" s="170"/>
      <c r="G103" s="170"/>
      <c r="H103" s="214"/>
    </row>
    <row r="104" spans="1:8">
      <c r="A104" s="220" t="s">
        <v>237</v>
      </c>
      <c r="B104" s="221">
        <f>SUM(B77:B103)</f>
        <v>1663730.91</v>
      </c>
      <c r="C104" s="170"/>
      <c r="D104" s="197"/>
      <c r="E104" s="217"/>
      <c r="F104" s="170"/>
      <c r="G104" s="170"/>
      <c r="H104" s="214"/>
    </row>
  </sheetData>
  <autoFilter ref="A6:H6" xr:uid="{00000000-0001-0000-0800-000000000000}"/>
  <mergeCells count="4">
    <mergeCell ref="A1:H1"/>
    <mergeCell ref="A2:H2"/>
    <mergeCell ref="A3:H3"/>
    <mergeCell ref="A4:H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4F35B-7EEE-4E76-BAE7-985B98B7DB64}">
  <sheetPr>
    <pageSetUpPr fitToPage="1"/>
  </sheetPr>
  <dimension ref="A1:I105"/>
  <sheetViews>
    <sheetView tabSelected="1" workbookViewId="0">
      <selection activeCell="F10" sqref="F10"/>
    </sheetView>
  </sheetViews>
  <sheetFormatPr baseColWidth="10" defaultRowHeight="15"/>
  <cols>
    <col min="2" max="2" width="18.140625" hidden="1" customWidth="1"/>
    <col min="3" max="3" width="20.5703125" customWidth="1"/>
    <col min="4" max="4" width="22.85546875" hidden="1" customWidth="1"/>
    <col min="5" max="5" width="26.42578125" customWidth="1"/>
    <col min="6" max="6" width="37.140625" style="74" customWidth="1"/>
    <col min="7" max="7" width="20.42578125" customWidth="1"/>
    <col min="8" max="8" width="22" customWidth="1"/>
    <col min="9" max="9" width="14.28515625" hidden="1" customWidth="1"/>
  </cols>
  <sheetData>
    <row r="1" spans="1:9">
      <c r="A1" s="246" t="s">
        <v>0</v>
      </c>
      <c r="B1" s="246"/>
      <c r="C1" s="246"/>
      <c r="D1" s="246"/>
      <c r="E1" s="246"/>
      <c r="F1" s="246"/>
      <c r="G1" s="246"/>
      <c r="H1" s="246"/>
    </row>
    <row r="2" spans="1:9">
      <c r="A2" s="246" t="s">
        <v>1</v>
      </c>
      <c r="B2" s="246"/>
      <c r="C2" s="246"/>
      <c r="D2" s="246"/>
      <c r="E2" s="246"/>
      <c r="F2" s="246"/>
      <c r="G2" s="246"/>
      <c r="H2" s="246"/>
    </row>
    <row r="3" spans="1:9">
      <c r="A3" s="238" t="s">
        <v>1407</v>
      </c>
      <c r="B3" s="246"/>
      <c r="C3" s="246"/>
      <c r="D3" s="246"/>
      <c r="E3" s="246"/>
      <c r="F3" s="246"/>
      <c r="G3" s="246"/>
      <c r="H3" s="246"/>
    </row>
    <row r="4" spans="1:9">
      <c r="A4" s="197"/>
      <c r="B4" s="197"/>
      <c r="C4" s="170"/>
      <c r="D4" s="197"/>
      <c r="E4" s="217"/>
      <c r="F4" s="228"/>
      <c r="G4" s="170"/>
      <c r="H4" s="214"/>
    </row>
    <row r="5" spans="1:9">
      <c r="A5" s="169"/>
      <c r="B5" s="247" t="s">
        <v>1402</v>
      </c>
      <c r="C5" s="247"/>
      <c r="D5" s="247"/>
      <c r="E5" s="247"/>
      <c r="F5" s="247"/>
      <c r="G5" s="247"/>
      <c r="H5" s="247"/>
      <c r="I5" s="247"/>
    </row>
    <row r="6" spans="1:9" s="115" customFormat="1" ht="47.25">
      <c r="A6" s="223" t="s">
        <v>4</v>
      </c>
      <c r="B6" s="224" t="s">
        <v>5</v>
      </c>
      <c r="C6" s="225" t="s">
        <v>1412</v>
      </c>
      <c r="D6" s="224" t="s">
        <v>7</v>
      </c>
      <c r="E6" s="226" t="s">
        <v>1411</v>
      </c>
      <c r="F6" s="225" t="s">
        <v>1409</v>
      </c>
      <c r="G6" s="225" t="s">
        <v>1408</v>
      </c>
      <c r="H6" s="222" t="s">
        <v>1410</v>
      </c>
    </row>
    <row r="7" spans="1:9" ht="30">
      <c r="A7" s="181">
        <v>45939</v>
      </c>
      <c r="B7" s="177">
        <v>2977</v>
      </c>
      <c r="C7" s="178" t="s">
        <v>1281</v>
      </c>
      <c r="D7" s="177" t="s">
        <v>680</v>
      </c>
      <c r="E7" s="179" t="s">
        <v>1282</v>
      </c>
      <c r="F7" s="229" t="s">
        <v>32</v>
      </c>
      <c r="G7" s="7"/>
      <c r="H7" s="230">
        <v>37116.57</v>
      </c>
    </row>
    <row r="8" spans="1:9" ht="39">
      <c r="A8" s="176">
        <v>45944</v>
      </c>
      <c r="B8" s="177">
        <v>2980</v>
      </c>
      <c r="C8" s="178" t="s">
        <v>1283</v>
      </c>
      <c r="D8" s="177" t="s">
        <v>680</v>
      </c>
      <c r="E8" s="8" t="s">
        <v>482</v>
      </c>
      <c r="F8" s="231" t="s">
        <v>1403</v>
      </c>
      <c r="G8" s="178"/>
      <c r="H8" s="227">
        <v>75144.320000000007</v>
      </c>
    </row>
    <row r="9" spans="1:9">
      <c r="A9" s="181" t="s">
        <v>1284</v>
      </c>
      <c r="B9" s="177">
        <v>2957</v>
      </c>
      <c r="C9" s="7" t="s">
        <v>1285</v>
      </c>
      <c r="D9" s="177" t="s">
        <v>680</v>
      </c>
      <c r="E9" s="179" t="s">
        <v>151</v>
      </c>
      <c r="F9" s="231" t="s">
        <v>66</v>
      </c>
      <c r="G9" s="177" t="s">
        <v>680</v>
      </c>
      <c r="H9" s="227">
        <v>4185</v>
      </c>
      <c r="I9" s="170"/>
    </row>
    <row r="10" spans="1:9" ht="30">
      <c r="A10" s="176">
        <v>45939</v>
      </c>
      <c r="B10" s="177">
        <v>2976</v>
      </c>
      <c r="C10" s="178" t="s">
        <v>1286</v>
      </c>
      <c r="D10" s="177" t="s">
        <v>680</v>
      </c>
      <c r="E10" s="179" t="s">
        <v>1287</v>
      </c>
      <c r="F10" s="229" t="s">
        <v>32</v>
      </c>
      <c r="G10" s="178"/>
      <c r="H10" s="227">
        <v>47590.400000000001</v>
      </c>
      <c r="I10" s="170"/>
    </row>
    <row r="11" spans="1:9" ht="30">
      <c r="A11" s="176">
        <v>45939</v>
      </c>
      <c r="B11" s="177">
        <v>2974</v>
      </c>
      <c r="C11" s="178" t="s">
        <v>1288</v>
      </c>
      <c r="D11" s="177" t="s">
        <v>680</v>
      </c>
      <c r="E11" s="179" t="s">
        <v>27</v>
      </c>
      <c r="F11" s="229" t="s">
        <v>32</v>
      </c>
      <c r="G11" s="178"/>
      <c r="H11" s="227">
        <v>18445.7</v>
      </c>
    </row>
    <row r="12" spans="1:9" ht="30">
      <c r="A12" s="176">
        <v>45943</v>
      </c>
      <c r="B12" s="177">
        <v>2984</v>
      </c>
      <c r="C12" s="178" t="s">
        <v>1289</v>
      </c>
      <c r="D12" s="177" t="s">
        <v>680</v>
      </c>
      <c r="E12" s="179" t="s">
        <v>31</v>
      </c>
      <c r="F12" s="229" t="s">
        <v>32</v>
      </c>
      <c r="G12" s="178"/>
      <c r="H12" s="227">
        <v>299509.94</v>
      </c>
    </row>
    <row r="13" spans="1:9">
      <c r="A13" s="176">
        <v>45938</v>
      </c>
      <c r="B13" s="177">
        <v>2960</v>
      </c>
      <c r="C13" s="178" t="s">
        <v>1290</v>
      </c>
      <c r="D13" s="177" t="s">
        <v>680</v>
      </c>
      <c r="E13" s="179" t="s">
        <v>695</v>
      </c>
      <c r="F13" s="229" t="s">
        <v>168</v>
      </c>
      <c r="G13" s="178"/>
      <c r="H13" s="227">
        <v>130813.31</v>
      </c>
    </row>
    <row r="14" spans="1:9">
      <c r="A14" s="176">
        <v>45940</v>
      </c>
      <c r="B14" s="177">
        <v>2978</v>
      </c>
      <c r="C14" s="178" t="s">
        <v>1291</v>
      </c>
      <c r="D14" s="177" t="s">
        <v>680</v>
      </c>
      <c r="E14" s="179" t="s">
        <v>1292</v>
      </c>
      <c r="F14" s="231" t="s">
        <v>1293</v>
      </c>
      <c r="G14" s="178"/>
      <c r="H14" s="227">
        <v>7450.52</v>
      </c>
    </row>
    <row r="15" spans="1:9">
      <c r="A15" s="176">
        <v>45939</v>
      </c>
      <c r="B15" s="177">
        <v>2968</v>
      </c>
      <c r="C15" s="178" t="s">
        <v>1294</v>
      </c>
      <c r="D15" s="177" t="s">
        <v>680</v>
      </c>
      <c r="E15" s="179" t="s">
        <v>1295</v>
      </c>
      <c r="F15" s="229" t="s">
        <v>97</v>
      </c>
      <c r="G15" s="178"/>
      <c r="H15" s="227">
        <v>33250</v>
      </c>
    </row>
    <row r="16" spans="1:9">
      <c r="A16" s="176">
        <v>45938</v>
      </c>
      <c r="B16" s="177">
        <v>2967</v>
      </c>
      <c r="C16" s="178" t="s">
        <v>1296</v>
      </c>
      <c r="D16" s="177" t="s">
        <v>680</v>
      </c>
      <c r="E16" s="179" t="s">
        <v>933</v>
      </c>
      <c r="F16" s="231" t="s">
        <v>20</v>
      </c>
      <c r="G16" s="178"/>
      <c r="H16" s="227">
        <v>24450</v>
      </c>
    </row>
    <row r="17" spans="1:8">
      <c r="A17" s="176">
        <v>45936</v>
      </c>
      <c r="B17" s="177">
        <v>2970</v>
      </c>
      <c r="C17" s="178" t="s">
        <v>1297</v>
      </c>
      <c r="D17" s="177" t="s">
        <v>680</v>
      </c>
      <c r="E17" s="179" t="s">
        <v>1298</v>
      </c>
      <c r="F17" s="231" t="s">
        <v>20</v>
      </c>
      <c r="G17" s="178"/>
      <c r="H17" s="227">
        <v>37262.300000000003</v>
      </c>
    </row>
    <row r="18" spans="1:8">
      <c r="A18" s="176">
        <v>45939</v>
      </c>
      <c r="B18" s="177">
        <v>2968</v>
      </c>
      <c r="C18" s="178" t="s">
        <v>1299</v>
      </c>
      <c r="D18" s="177" t="s">
        <v>680</v>
      </c>
      <c r="E18" s="179" t="s">
        <v>1300</v>
      </c>
      <c r="F18" s="229" t="s">
        <v>97</v>
      </c>
      <c r="G18" s="178"/>
      <c r="H18" s="227">
        <v>21093.040000000001</v>
      </c>
    </row>
    <row r="19" spans="1:8">
      <c r="A19" s="176">
        <v>45996</v>
      </c>
      <c r="B19" s="177">
        <v>2634</v>
      </c>
      <c r="C19" s="178" t="s">
        <v>1401</v>
      </c>
      <c r="D19" s="177" t="s">
        <v>14</v>
      </c>
      <c r="E19" s="179" t="s">
        <v>1400</v>
      </c>
      <c r="F19" s="229" t="s">
        <v>20</v>
      </c>
      <c r="G19" s="178"/>
      <c r="H19" s="227">
        <v>3205.1</v>
      </c>
    </row>
    <row r="20" spans="1:8">
      <c r="A20" s="176">
        <v>45818</v>
      </c>
      <c r="B20" s="177">
        <v>7</v>
      </c>
      <c r="C20" s="178" t="s">
        <v>1301</v>
      </c>
      <c r="D20" s="177" t="s">
        <v>14</v>
      </c>
      <c r="E20" s="179" t="s">
        <v>1302</v>
      </c>
      <c r="F20" s="229" t="s">
        <v>1303</v>
      </c>
      <c r="G20" s="178"/>
      <c r="H20" s="227">
        <v>161200.03</v>
      </c>
    </row>
    <row r="21" spans="1:8">
      <c r="A21" s="181" t="s">
        <v>1304</v>
      </c>
      <c r="B21" s="177">
        <v>3008</v>
      </c>
      <c r="C21" s="178" t="s">
        <v>1305</v>
      </c>
      <c r="D21" s="177" t="s">
        <v>14</v>
      </c>
      <c r="E21" s="179" t="s">
        <v>1306</v>
      </c>
      <c r="F21" s="229" t="s">
        <v>1307</v>
      </c>
      <c r="G21" s="178"/>
      <c r="H21" s="227">
        <v>29400</v>
      </c>
    </row>
    <row r="22" spans="1:8">
      <c r="A22" s="176">
        <v>45960</v>
      </c>
      <c r="B22" s="177">
        <v>2965</v>
      </c>
      <c r="C22" s="178" t="s">
        <v>1308</v>
      </c>
      <c r="D22" s="177" t="s">
        <v>14</v>
      </c>
      <c r="E22" s="179" t="s">
        <v>84</v>
      </c>
      <c r="F22" s="229" t="s">
        <v>66</v>
      </c>
      <c r="G22" s="178"/>
      <c r="H22" s="227">
        <v>7780</v>
      </c>
    </row>
    <row r="23" spans="1:8">
      <c r="A23" s="176">
        <v>45960</v>
      </c>
      <c r="B23" s="177">
        <v>2984</v>
      </c>
      <c r="C23" s="178" t="s">
        <v>1309</v>
      </c>
      <c r="D23" s="177" t="s">
        <v>14</v>
      </c>
      <c r="E23" s="179" t="s">
        <v>84</v>
      </c>
      <c r="F23" s="229" t="s">
        <v>66</v>
      </c>
      <c r="G23" s="178"/>
      <c r="H23" s="227">
        <v>8310</v>
      </c>
    </row>
    <row r="24" spans="1:8">
      <c r="A24" s="176">
        <v>45960</v>
      </c>
      <c r="B24" s="177">
        <v>2998</v>
      </c>
      <c r="C24" s="178" t="s">
        <v>1311</v>
      </c>
      <c r="D24" s="177" t="s">
        <v>14</v>
      </c>
      <c r="E24" s="179" t="s">
        <v>84</v>
      </c>
      <c r="F24" s="229" t="s">
        <v>66</v>
      </c>
      <c r="G24" s="178"/>
      <c r="H24" s="227">
        <v>9565</v>
      </c>
    </row>
    <row r="25" spans="1:8">
      <c r="A25" s="176">
        <v>45960</v>
      </c>
      <c r="B25" s="177">
        <v>3004</v>
      </c>
      <c r="C25" s="178" t="s">
        <v>1313</v>
      </c>
      <c r="D25" s="177" t="s">
        <v>14</v>
      </c>
      <c r="E25" s="179" t="s">
        <v>84</v>
      </c>
      <c r="F25" s="229" t="s">
        <v>66</v>
      </c>
      <c r="G25" s="178"/>
      <c r="H25" s="227">
        <v>9170</v>
      </c>
    </row>
    <row r="26" spans="1:8">
      <c r="A26" s="176">
        <v>45667</v>
      </c>
      <c r="B26" s="177">
        <v>2990</v>
      </c>
      <c r="C26" s="178" t="s">
        <v>1314</v>
      </c>
      <c r="D26" s="177" t="s">
        <v>14</v>
      </c>
      <c r="E26" s="179" t="s">
        <v>1315</v>
      </c>
      <c r="F26" s="229" t="s">
        <v>869</v>
      </c>
      <c r="G26" s="178"/>
      <c r="H26" s="227">
        <v>22236.14</v>
      </c>
    </row>
    <row r="27" spans="1:8" ht="30">
      <c r="A27" s="176" t="s">
        <v>1316</v>
      </c>
      <c r="B27" s="177">
        <v>3003</v>
      </c>
      <c r="C27" s="178" t="s">
        <v>1317</v>
      </c>
      <c r="D27" s="177" t="s">
        <v>14</v>
      </c>
      <c r="E27" s="179" t="s">
        <v>1315</v>
      </c>
      <c r="F27" s="229" t="s">
        <v>1318</v>
      </c>
      <c r="G27" s="178"/>
      <c r="H27" s="227">
        <v>57986.18</v>
      </c>
    </row>
    <row r="28" spans="1:8">
      <c r="A28" s="176">
        <v>45818</v>
      </c>
      <c r="B28" s="177">
        <v>2784</v>
      </c>
      <c r="C28" s="178" t="s">
        <v>1319</v>
      </c>
      <c r="D28" s="177" t="s">
        <v>14</v>
      </c>
      <c r="E28" s="179" t="s">
        <v>1320</v>
      </c>
      <c r="F28" s="229" t="s">
        <v>1321</v>
      </c>
      <c r="G28" s="178"/>
      <c r="H28" s="227">
        <v>4425</v>
      </c>
    </row>
    <row r="29" spans="1:8" ht="30">
      <c r="A29" s="176" t="s">
        <v>1322</v>
      </c>
      <c r="B29" s="177">
        <v>3060</v>
      </c>
      <c r="C29" s="178" t="s">
        <v>1323</v>
      </c>
      <c r="D29" s="177" t="s">
        <v>14</v>
      </c>
      <c r="E29" s="179" t="s">
        <v>1324</v>
      </c>
      <c r="F29" s="229" t="s">
        <v>1325</v>
      </c>
      <c r="G29" s="178"/>
      <c r="H29" s="227">
        <v>9263</v>
      </c>
    </row>
    <row r="30" spans="1:8">
      <c r="A30" s="176" t="s">
        <v>1326</v>
      </c>
      <c r="B30" s="177">
        <v>3016</v>
      </c>
      <c r="C30" s="178" t="s">
        <v>1327</v>
      </c>
      <c r="D30" s="177" t="s">
        <v>14</v>
      </c>
      <c r="E30" s="179" t="s">
        <v>1180</v>
      </c>
      <c r="F30" s="229" t="s">
        <v>1328</v>
      </c>
      <c r="G30" s="178"/>
      <c r="H30" s="227">
        <v>6000</v>
      </c>
    </row>
    <row r="31" spans="1:8">
      <c r="A31" s="176">
        <v>45667</v>
      </c>
      <c r="B31" s="177">
        <v>2996</v>
      </c>
      <c r="C31" s="178" t="s">
        <v>1329</v>
      </c>
      <c r="D31" s="177" t="s">
        <v>14</v>
      </c>
      <c r="E31" s="179" t="s">
        <v>1330</v>
      </c>
      <c r="F31" s="229" t="s">
        <v>1331</v>
      </c>
      <c r="G31" s="178"/>
      <c r="H31" s="227">
        <v>10400</v>
      </c>
    </row>
    <row r="32" spans="1:8">
      <c r="A32" s="176" t="s">
        <v>1312</v>
      </c>
      <c r="B32" s="177">
        <v>2996</v>
      </c>
      <c r="C32" s="178" t="s">
        <v>1332</v>
      </c>
      <c r="D32" s="177" t="s">
        <v>14</v>
      </c>
      <c r="E32" s="179" t="s">
        <v>1330</v>
      </c>
      <c r="F32" s="229" t="s">
        <v>1333</v>
      </c>
      <c r="G32" s="178"/>
      <c r="H32" s="227">
        <v>73750</v>
      </c>
    </row>
    <row r="33" spans="1:8" ht="30">
      <c r="A33" s="176" t="s">
        <v>1334</v>
      </c>
      <c r="B33" s="177">
        <v>3019</v>
      </c>
      <c r="C33" s="178" t="s">
        <v>1335</v>
      </c>
      <c r="D33" s="177" t="s">
        <v>14</v>
      </c>
      <c r="E33" s="179" t="s">
        <v>1336</v>
      </c>
      <c r="F33" s="229" t="s">
        <v>1404</v>
      </c>
      <c r="G33" s="178"/>
      <c r="H33" s="227">
        <v>63130</v>
      </c>
    </row>
    <row r="34" spans="1:8" ht="30">
      <c r="A34" s="176" t="s">
        <v>1338</v>
      </c>
      <c r="B34" s="177">
        <v>3022</v>
      </c>
      <c r="C34" s="178" t="s">
        <v>1339</v>
      </c>
      <c r="D34" s="177" t="s">
        <v>14</v>
      </c>
      <c r="E34" s="179" t="s">
        <v>1336</v>
      </c>
      <c r="F34" s="229" t="s">
        <v>1405</v>
      </c>
      <c r="G34" s="178"/>
      <c r="H34" s="227">
        <v>51330</v>
      </c>
    </row>
    <row r="35" spans="1:8">
      <c r="A35" s="176" t="s">
        <v>1340</v>
      </c>
      <c r="B35" s="177">
        <v>3017</v>
      </c>
      <c r="C35" s="178" t="s">
        <v>1341</v>
      </c>
      <c r="D35" s="177" t="s">
        <v>14</v>
      </c>
      <c r="E35" s="179" t="s">
        <v>1342</v>
      </c>
      <c r="F35" s="229" t="s">
        <v>1343</v>
      </c>
      <c r="G35" s="178"/>
      <c r="H35" s="227">
        <v>56800</v>
      </c>
    </row>
    <row r="36" spans="1:8">
      <c r="A36" s="176" t="s">
        <v>1326</v>
      </c>
      <c r="B36" s="177">
        <v>3018</v>
      </c>
      <c r="C36" s="178" t="s">
        <v>1344</v>
      </c>
      <c r="D36" s="177" t="s">
        <v>14</v>
      </c>
      <c r="E36" s="179" t="s">
        <v>1345</v>
      </c>
      <c r="F36" s="229" t="s">
        <v>1346</v>
      </c>
      <c r="G36" s="178"/>
      <c r="H36" s="227">
        <v>6280.15</v>
      </c>
    </row>
    <row r="37" spans="1:8">
      <c r="A37" s="176">
        <v>45757</v>
      </c>
      <c r="B37" s="177">
        <v>2963</v>
      </c>
      <c r="C37" s="232" t="s">
        <v>1347</v>
      </c>
      <c r="D37" s="177" t="s">
        <v>14</v>
      </c>
      <c r="E37" s="179" t="s">
        <v>1345</v>
      </c>
      <c r="F37" s="229" t="s">
        <v>1346</v>
      </c>
      <c r="G37" s="178"/>
      <c r="H37" s="227">
        <v>32977.440000000002</v>
      </c>
    </row>
    <row r="38" spans="1:8">
      <c r="A38" s="176">
        <v>45818</v>
      </c>
      <c r="B38" s="177">
        <v>2966</v>
      </c>
      <c r="C38" s="178" t="s">
        <v>1348</v>
      </c>
      <c r="D38" s="177" t="s">
        <v>14</v>
      </c>
      <c r="E38" s="179" t="s">
        <v>1349</v>
      </c>
      <c r="F38" s="229" t="s">
        <v>1350</v>
      </c>
      <c r="G38" s="178"/>
      <c r="H38" s="227">
        <v>77754.34</v>
      </c>
    </row>
    <row r="39" spans="1:8">
      <c r="A39" s="176" t="s">
        <v>1351</v>
      </c>
      <c r="B39" s="177">
        <v>2991</v>
      </c>
      <c r="C39" s="178" t="s">
        <v>1352</v>
      </c>
      <c r="D39" s="177" t="s">
        <v>14</v>
      </c>
      <c r="E39" s="179" t="s">
        <v>267</v>
      </c>
      <c r="F39" s="229" t="s">
        <v>1353</v>
      </c>
      <c r="G39" s="178"/>
      <c r="H39" s="227">
        <v>5000</v>
      </c>
    </row>
    <row r="40" spans="1:8">
      <c r="A40" s="176" t="s">
        <v>1310</v>
      </c>
      <c r="B40" s="177">
        <v>2988</v>
      </c>
      <c r="C40" s="178" t="s">
        <v>1354</v>
      </c>
      <c r="D40" s="177" t="s">
        <v>14</v>
      </c>
      <c r="E40" s="179" t="s">
        <v>444</v>
      </c>
      <c r="F40" s="229" t="s">
        <v>1265</v>
      </c>
      <c r="G40" s="178"/>
      <c r="H40" s="227">
        <v>12759.6</v>
      </c>
    </row>
    <row r="41" spans="1:8">
      <c r="A41" s="176">
        <v>45910</v>
      </c>
      <c r="B41" s="177">
        <v>2982</v>
      </c>
      <c r="C41" s="178" t="s">
        <v>1355</v>
      </c>
      <c r="D41" s="177" t="s">
        <v>14</v>
      </c>
      <c r="E41" s="179" t="s">
        <v>557</v>
      </c>
      <c r="F41" s="229" t="s">
        <v>1356</v>
      </c>
      <c r="G41" s="178"/>
      <c r="H41" s="227">
        <v>7000</v>
      </c>
    </row>
    <row r="42" spans="1:8">
      <c r="A42" s="176">
        <v>45848</v>
      </c>
      <c r="B42" s="177">
        <v>2997</v>
      </c>
      <c r="C42" s="178" t="s">
        <v>1357</v>
      </c>
      <c r="D42" s="177" t="s">
        <v>14</v>
      </c>
      <c r="E42" s="179" t="s">
        <v>1358</v>
      </c>
      <c r="F42" s="229" t="s">
        <v>1359</v>
      </c>
      <c r="G42" s="178"/>
      <c r="H42" s="227">
        <v>4515</v>
      </c>
    </row>
    <row r="43" spans="1:8">
      <c r="A43" s="176" t="s">
        <v>1316</v>
      </c>
      <c r="B43" s="177">
        <v>3002</v>
      </c>
      <c r="C43" s="178" t="s">
        <v>1360</v>
      </c>
      <c r="D43" s="177" t="s">
        <v>14</v>
      </c>
      <c r="E43" s="179" t="s">
        <v>1358</v>
      </c>
      <c r="F43" s="229" t="s">
        <v>1359</v>
      </c>
      <c r="G43" s="178"/>
      <c r="H43" s="227">
        <v>4515</v>
      </c>
    </row>
    <row r="44" spans="1:8">
      <c r="A44" s="176">
        <v>45667</v>
      </c>
      <c r="B44" s="177">
        <v>2959</v>
      </c>
      <c r="C44" s="178" t="s">
        <v>1361</v>
      </c>
      <c r="D44" s="177" t="s">
        <v>14</v>
      </c>
      <c r="E44" s="179" t="s">
        <v>1362</v>
      </c>
      <c r="F44" s="229" t="s">
        <v>1012</v>
      </c>
      <c r="G44" s="6" t="s">
        <v>1414</v>
      </c>
      <c r="H44" s="227">
        <v>7706</v>
      </c>
    </row>
    <row r="45" spans="1:8">
      <c r="A45" s="176" t="s">
        <v>1351</v>
      </c>
      <c r="B45" s="177">
        <v>2999</v>
      </c>
      <c r="C45" s="178" t="s">
        <v>1363</v>
      </c>
      <c r="D45" s="177" t="s">
        <v>14</v>
      </c>
      <c r="E45" s="179" t="s">
        <v>1362</v>
      </c>
      <c r="F45" s="229" t="s">
        <v>1012</v>
      </c>
      <c r="G45" s="6" t="s">
        <v>1414</v>
      </c>
      <c r="H45" s="227">
        <v>7706</v>
      </c>
    </row>
    <row r="46" spans="1:8">
      <c r="A46" s="176" t="s">
        <v>1351</v>
      </c>
      <c r="B46" s="177">
        <v>3000</v>
      </c>
      <c r="C46" s="7" t="s">
        <v>1413</v>
      </c>
      <c r="D46" s="177" t="s">
        <v>14</v>
      </c>
      <c r="E46" s="179" t="s">
        <v>1362</v>
      </c>
      <c r="F46" s="229" t="s">
        <v>1012</v>
      </c>
      <c r="G46" s="6" t="s">
        <v>1414</v>
      </c>
      <c r="H46" s="227">
        <v>4185</v>
      </c>
    </row>
    <row r="47" spans="1:8">
      <c r="A47" s="181" t="s">
        <v>1304</v>
      </c>
      <c r="B47" s="177">
        <v>3010</v>
      </c>
      <c r="C47" s="178" t="s">
        <v>1364</v>
      </c>
      <c r="D47" s="177" t="s">
        <v>14</v>
      </c>
      <c r="E47" s="179" t="s">
        <v>1365</v>
      </c>
      <c r="F47" s="229" t="s">
        <v>1337</v>
      </c>
      <c r="G47" s="178"/>
      <c r="H47" s="227">
        <v>9440</v>
      </c>
    </row>
    <row r="48" spans="1:8">
      <c r="A48" s="176">
        <v>45787</v>
      </c>
      <c r="B48" s="177">
        <v>2973</v>
      </c>
      <c r="C48" s="178" t="s">
        <v>1366</v>
      </c>
      <c r="D48" s="177" t="s">
        <v>14</v>
      </c>
      <c r="E48" s="179" t="s">
        <v>106</v>
      </c>
      <c r="F48" s="229" t="s">
        <v>1356</v>
      </c>
      <c r="G48" s="178"/>
      <c r="H48" s="227">
        <v>5320</v>
      </c>
    </row>
    <row r="49" spans="1:8">
      <c r="A49" s="176">
        <v>45848</v>
      </c>
      <c r="B49" s="177">
        <v>2971</v>
      </c>
      <c r="C49" s="178" t="s">
        <v>1367</v>
      </c>
      <c r="D49" s="177" t="s">
        <v>14</v>
      </c>
      <c r="E49" s="179" t="s">
        <v>1368</v>
      </c>
      <c r="F49" s="229" t="s">
        <v>1369</v>
      </c>
      <c r="G49" s="178"/>
      <c r="H49" s="227">
        <v>5900</v>
      </c>
    </row>
    <row r="50" spans="1:8">
      <c r="A50" s="176" t="s">
        <v>1312</v>
      </c>
      <c r="B50" s="177">
        <v>3009</v>
      </c>
      <c r="C50" s="178" t="s">
        <v>1370</v>
      </c>
      <c r="D50" s="177" t="s">
        <v>14</v>
      </c>
      <c r="E50" s="179" t="s">
        <v>1275</v>
      </c>
      <c r="F50" s="229" t="s">
        <v>66</v>
      </c>
      <c r="G50" s="178"/>
      <c r="H50" s="227">
        <v>78534.95</v>
      </c>
    </row>
    <row r="51" spans="1:8">
      <c r="A51" s="176" t="s">
        <v>1351</v>
      </c>
      <c r="B51" s="177">
        <v>3001</v>
      </c>
      <c r="C51" s="178" t="s">
        <v>1371</v>
      </c>
      <c r="D51" s="177" t="s">
        <v>14</v>
      </c>
      <c r="E51" s="179" t="s">
        <v>1372</v>
      </c>
      <c r="F51" s="229" t="s">
        <v>1337</v>
      </c>
      <c r="G51" s="178"/>
      <c r="H51" s="227">
        <v>53100</v>
      </c>
    </row>
    <row r="52" spans="1:8" ht="30">
      <c r="A52" s="176">
        <v>45910</v>
      </c>
      <c r="B52" s="177">
        <v>2975</v>
      </c>
      <c r="C52" s="178" t="s">
        <v>1373</v>
      </c>
      <c r="D52" s="177" t="s">
        <v>14</v>
      </c>
      <c r="E52" s="179" t="s">
        <v>50</v>
      </c>
      <c r="F52" s="229" t="s">
        <v>16</v>
      </c>
      <c r="G52" s="178"/>
      <c r="H52" s="227">
        <v>15106</v>
      </c>
    </row>
    <row r="53" spans="1:8">
      <c r="A53" s="176" t="s">
        <v>1374</v>
      </c>
      <c r="B53" s="177">
        <v>2989</v>
      </c>
      <c r="C53" s="178" t="s">
        <v>1375</v>
      </c>
      <c r="D53" s="177" t="s">
        <v>14</v>
      </c>
      <c r="E53" s="179" t="s">
        <v>287</v>
      </c>
      <c r="F53" s="229" t="s">
        <v>1376</v>
      </c>
      <c r="G53" s="178"/>
      <c r="H53" s="227">
        <v>6500</v>
      </c>
    </row>
    <row r="54" spans="1:8">
      <c r="A54" s="176" t="s">
        <v>1377</v>
      </c>
      <c r="B54" s="177">
        <v>3007</v>
      </c>
      <c r="C54" s="178" t="s">
        <v>1378</v>
      </c>
      <c r="D54" s="177" t="s">
        <v>14</v>
      </c>
      <c r="E54" s="179" t="s">
        <v>1379</v>
      </c>
      <c r="F54" s="229" t="s">
        <v>846</v>
      </c>
      <c r="G54" s="178"/>
      <c r="H54" s="227">
        <v>11750.31</v>
      </c>
    </row>
    <row r="55" spans="1:8">
      <c r="A55" s="176">
        <v>45726</v>
      </c>
      <c r="B55" s="177">
        <v>2962</v>
      </c>
      <c r="C55" s="178" t="s">
        <v>1380</v>
      </c>
      <c r="D55" s="177" t="s">
        <v>14</v>
      </c>
      <c r="E55" s="179" t="s">
        <v>1381</v>
      </c>
      <c r="F55" s="229" t="s">
        <v>1382</v>
      </c>
      <c r="G55" s="178"/>
      <c r="H55" s="227">
        <v>17500</v>
      </c>
    </row>
    <row r="56" spans="1:8">
      <c r="A56" s="176">
        <v>45726</v>
      </c>
      <c r="B56" s="177">
        <v>2931</v>
      </c>
      <c r="C56" s="178" t="s">
        <v>1383</v>
      </c>
      <c r="D56" s="177" t="s">
        <v>14</v>
      </c>
      <c r="E56" s="179" t="s">
        <v>359</v>
      </c>
      <c r="F56" s="229" t="s">
        <v>1384</v>
      </c>
      <c r="G56" s="178"/>
      <c r="H56" s="227">
        <v>15197.26</v>
      </c>
    </row>
    <row r="57" spans="1:8">
      <c r="A57" s="176">
        <v>45910</v>
      </c>
      <c r="B57" s="177">
        <v>2964</v>
      </c>
      <c r="C57" s="179" t="s">
        <v>1385</v>
      </c>
      <c r="D57" s="177" t="s">
        <v>14</v>
      </c>
      <c r="E57" s="179" t="s">
        <v>1386</v>
      </c>
      <c r="F57" s="229" t="s">
        <v>780</v>
      </c>
      <c r="G57" s="178"/>
      <c r="H57" s="227">
        <v>4460.3999999999996</v>
      </c>
    </row>
    <row r="58" spans="1:8" ht="30">
      <c r="A58" s="176">
        <v>45910</v>
      </c>
      <c r="B58" s="197">
        <v>2981</v>
      </c>
      <c r="C58" s="179" t="s">
        <v>1387</v>
      </c>
      <c r="D58" s="177" t="s">
        <v>14</v>
      </c>
      <c r="E58" s="179" t="s">
        <v>300</v>
      </c>
      <c r="F58" s="229" t="s">
        <v>1406</v>
      </c>
      <c r="G58" s="178"/>
      <c r="H58" s="227">
        <v>33037.86</v>
      </c>
    </row>
    <row r="59" spans="1:8">
      <c r="A59" s="176" t="s">
        <v>1312</v>
      </c>
      <c r="B59" s="177">
        <v>3021</v>
      </c>
      <c r="C59" s="179" t="s">
        <v>1388</v>
      </c>
      <c r="D59" s="177" t="s">
        <v>14</v>
      </c>
      <c r="E59" s="179" t="s">
        <v>541</v>
      </c>
      <c r="F59" s="229" t="s">
        <v>1389</v>
      </c>
      <c r="G59" s="178"/>
      <c r="H59" s="227">
        <v>11600</v>
      </c>
    </row>
    <row r="60" spans="1:8">
      <c r="A60" s="176" t="s">
        <v>1390</v>
      </c>
      <c r="B60" s="177">
        <v>2983</v>
      </c>
      <c r="C60" s="179" t="s">
        <v>1391</v>
      </c>
      <c r="D60" s="177" t="s">
        <v>14</v>
      </c>
      <c r="E60" s="179" t="s">
        <v>1392</v>
      </c>
      <c r="F60" s="229" t="s">
        <v>1384</v>
      </c>
      <c r="G60" s="178"/>
      <c r="H60" s="227">
        <v>9915</v>
      </c>
    </row>
    <row r="61" spans="1:8">
      <c r="A61" s="176">
        <v>45698</v>
      </c>
      <c r="B61" s="177">
        <v>2961</v>
      </c>
      <c r="C61" s="179" t="s">
        <v>1393</v>
      </c>
      <c r="D61" s="177" t="s">
        <v>14</v>
      </c>
      <c r="E61" s="179" t="s">
        <v>1394</v>
      </c>
      <c r="F61" s="229" t="s">
        <v>1359</v>
      </c>
      <c r="G61" s="178"/>
      <c r="H61" s="227">
        <v>23010</v>
      </c>
    </row>
    <row r="62" spans="1:8">
      <c r="A62" s="176" t="s">
        <v>1395</v>
      </c>
      <c r="B62" s="177">
        <v>3020</v>
      </c>
      <c r="C62" s="179" t="s">
        <v>1396</v>
      </c>
      <c r="D62" s="177" t="s">
        <v>14</v>
      </c>
      <c r="E62" s="179" t="s">
        <v>1394</v>
      </c>
      <c r="F62" s="229" t="s">
        <v>1359</v>
      </c>
      <c r="G62" s="178"/>
      <c r="H62" s="227">
        <v>5683.47</v>
      </c>
    </row>
    <row r="63" spans="1:8">
      <c r="A63" s="176">
        <v>45698</v>
      </c>
      <c r="B63" s="177">
        <v>2986</v>
      </c>
      <c r="C63" s="179" t="s">
        <v>1397</v>
      </c>
      <c r="D63" s="177" t="s">
        <v>14</v>
      </c>
      <c r="E63" s="179" t="s">
        <v>1398</v>
      </c>
      <c r="F63" s="229" t="s">
        <v>166</v>
      </c>
      <c r="G63" s="178"/>
      <c r="H63" s="227">
        <v>34700</v>
      </c>
    </row>
    <row r="64" spans="1:8">
      <c r="A64" s="176">
        <v>45667</v>
      </c>
      <c r="B64" s="177">
        <v>3005</v>
      </c>
      <c r="C64" s="179" t="s">
        <v>1399</v>
      </c>
      <c r="D64" s="177" t="s">
        <v>14</v>
      </c>
      <c r="E64" s="179" t="s">
        <v>1398</v>
      </c>
      <c r="F64" s="229" t="s">
        <v>168</v>
      </c>
      <c r="G64" s="178"/>
      <c r="H64" s="227">
        <v>44960</v>
      </c>
    </row>
    <row r="65" spans="1:9">
      <c r="G65" s="233" t="s">
        <v>237</v>
      </c>
      <c r="H65" s="233">
        <f>SUM(H7:H64)</f>
        <v>1876375.3300000003</v>
      </c>
      <c r="I65" s="233"/>
    </row>
    <row r="66" spans="1:9" ht="15.75">
      <c r="A66" s="89"/>
      <c r="B66" s="89"/>
      <c r="C66" s="89"/>
      <c r="D66" s="89"/>
      <c r="G66" s="233"/>
      <c r="H66" s="233"/>
      <c r="I66" s="233"/>
    </row>
    <row r="68" spans="1:9">
      <c r="F68" s="234" t="s">
        <v>195</v>
      </c>
      <c r="G68" s="207"/>
      <c r="H68" s="205"/>
    </row>
    <row r="69" spans="1:9">
      <c r="F69" s="235" t="s">
        <v>198</v>
      </c>
      <c r="G69" s="212" t="s">
        <v>199</v>
      </c>
      <c r="H69" s="213" t="s">
        <v>200</v>
      </c>
    </row>
    <row r="70" spans="1:9">
      <c r="F70" s="231" t="s">
        <v>203</v>
      </c>
      <c r="G70" s="185"/>
      <c r="H70" s="213">
        <v>1876375.33</v>
      </c>
    </row>
    <row r="71" spans="1:9" ht="15.75">
      <c r="F71" s="231" t="s">
        <v>205</v>
      </c>
      <c r="G71" s="185"/>
      <c r="H71" s="194"/>
    </row>
    <row r="72" spans="1:9">
      <c r="F72" s="231" t="s">
        <v>207</v>
      </c>
      <c r="G72" s="185"/>
      <c r="H72" s="215"/>
    </row>
    <row r="73" spans="1:9">
      <c r="F73" s="236" t="s">
        <v>210</v>
      </c>
      <c r="G73" s="185"/>
      <c r="H73" s="237">
        <f>SUM(H70:H72)</f>
        <v>1876375.33</v>
      </c>
    </row>
    <row r="74" spans="1:9">
      <c r="F74" s="228"/>
      <c r="G74" s="170"/>
      <c r="H74" s="218"/>
    </row>
    <row r="88" spans="4:4" ht="15.75">
      <c r="D88" s="210" t="s">
        <v>188</v>
      </c>
    </row>
    <row r="89" spans="4:4" ht="15.75">
      <c r="D89" s="196" t="s">
        <v>191</v>
      </c>
    </row>
    <row r="90" spans="4:4" ht="15.75">
      <c r="D90" s="196" t="s">
        <v>193</v>
      </c>
    </row>
    <row r="91" spans="4:4" ht="15.75">
      <c r="D91" s="196"/>
    </row>
    <row r="92" spans="4:4" ht="15.75">
      <c r="D92" s="196" t="s">
        <v>197</v>
      </c>
    </row>
    <row r="93" spans="4:4" ht="15.75">
      <c r="D93" s="196" t="s">
        <v>202</v>
      </c>
    </row>
    <row r="94" spans="4:4" ht="15.75">
      <c r="D94" s="196" t="s">
        <v>197</v>
      </c>
    </row>
    <row r="95" spans="4:4" ht="15.75">
      <c r="D95" s="196"/>
    </row>
    <row r="96" spans="4:4" ht="15.75">
      <c r="D96" s="196" t="s">
        <v>209</v>
      </c>
    </row>
    <row r="97" spans="4:8">
      <c r="D97" s="170"/>
    </row>
    <row r="105" spans="4:8">
      <c r="H105" s="94"/>
    </row>
  </sheetData>
  <autoFilter ref="A6:I102" xr:uid="{CB64F35B-7EEE-4E76-BAE7-985B98B7DB64}"/>
  <mergeCells count="4">
    <mergeCell ref="A1:H1"/>
    <mergeCell ref="A2:H2"/>
    <mergeCell ref="A3:H3"/>
    <mergeCell ref="B5:I5"/>
  </mergeCells>
  <pageMargins left="0.25" right="0.25" top="0.75" bottom="0.75" header="0.3" footer="0.3"/>
  <pageSetup scale="77" fitToHeight="0" orientation="landscape" verticalDpi="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852C2-9284-4668-A0A5-AE4B14A9E4E6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5720E-DD7C-4E54-A078-A9A25B47669C}">
  <dimension ref="A1"/>
  <sheetViews>
    <sheetView workbookViewId="0">
      <selection activeCell="K31" sqref="K31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 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2025-11-06T15:12:37Z</cp:lastPrinted>
  <dcterms:created xsi:type="dcterms:W3CDTF">2024-02-13T15:38:00Z</dcterms:created>
  <dcterms:modified xsi:type="dcterms:W3CDTF">2025-11-13T16:20:50Z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E6D5DA36D6334D818E147D003C2B17D7_12</vt:lpwstr>
  </property>
  <property fmtid="{D5CDD505-2E9C-101B-9397-08002B2CF9AE}" pid="3" name="KSOProductBuildVer">
    <vt:lpwstr>3082-12.2.0.22549</vt:lpwstr>
  </property>
</Properties>
</file>