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FA74F99-F4E6-4402-BC18-97AB0CD06D24}" xr6:coauthVersionLast="47" xr6:coauthVersionMax="47" xr10:uidLastSave="{00000000-0000-0000-0000-000000000000}"/>
  <bookViews>
    <workbookView xWindow="-120" yWindow="-120" windowWidth="19440" windowHeight="15000" activeTab="2" xr2:uid="{FE4E561A-ED97-4B7A-BF3A-220EB3A47704}"/>
  </bookViews>
  <sheets>
    <sheet name="ENERO" sheetId="1" r:id="rId1"/>
    <sheet name="FEBRERO" sheetId="2" r:id="rId2"/>
    <sheet name="MARZO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3" l="1"/>
  <c r="H27" i="3"/>
  <c r="H31" i="3"/>
  <c r="H32" i="3"/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8" i="3"/>
  <c r="H29" i="3"/>
  <c r="H30" i="3"/>
  <c r="H33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9" i="3"/>
  <c r="H9" i="3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9" i="2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9" i="1"/>
  <c r="L170" i="3" l="1"/>
  <c r="F170" i="3"/>
  <c r="L169" i="3"/>
  <c r="F169" i="3"/>
  <c r="J169" i="3" s="1"/>
  <c r="K169" i="3" s="1"/>
  <c r="L168" i="3"/>
  <c r="F168" i="3"/>
  <c r="H168" i="3" s="1"/>
  <c r="L167" i="3"/>
  <c r="F167" i="3"/>
  <c r="J167" i="3" s="1"/>
  <c r="K167" i="3" s="1"/>
  <c r="L166" i="3"/>
  <c r="F166" i="3"/>
  <c r="J166" i="3" s="1"/>
  <c r="K166" i="3" s="1"/>
  <c r="L165" i="3"/>
  <c r="F165" i="3"/>
  <c r="J165" i="3" s="1"/>
  <c r="K165" i="3" s="1"/>
  <c r="L164" i="3"/>
  <c r="F164" i="3"/>
  <c r="J164" i="3" s="1"/>
  <c r="K164" i="3" s="1"/>
  <c r="L163" i="3"/>
  <c r="F163" i="3"/>
  <c r="J163" i="3" s="1"/>
  <c r="K163" i="3" s="1"/>
  <c r="L162" i="3"/>
  <c r="F162" i="3"/>
  <c r="J162" i="3" s="1"/>
  <c r="K162" i="3" s="1"/>
  <c r="L161" i="3"/>
  <c r="F161" i="3"/>
  <c r="J161" i="3" s="1"/>
  <c r="K161" i="3" s="1"/>
  <c r="F160" i="3"/>
  <c r="J160" i="3" s="1"/>
  <c r="K160" i="3" s="1"/>
  <c r="L159" i="3"/>
  <c r="F159" i="3"/>
  <c r="J159" i="3" s="1"/>
  <c r="K159" i="3" s="1"/>
  <c r="L158" i="3"/>
  <c r="F158" i="3"/>
  <c r="J158" i="3" s="1"/>
  <c r="K158" i="3" s="1"/>
  <c r="L157" i="3"/>
  <c r="F157" i="3"/>
  <c r="J157" i="3" s="1"/>
  <c r="K157" i="3" s="1"/>
  <c r="L156" i="3"/>
  <c r="F156" i="3"/>
  <c r="J156" i="3" s="1"/>
  <c r="K156" i="3" s="1"/>
  <c r="L155" i="3"/>
  <c r="F155" i="3"/>
  <c r="J155" i="3" s="1"/>
  <c r="K155" i="3" s="1"/>
  <c r="L154" i="3"/>
  <c r="F154" i="3"/>
  <c r="J154" i="3" s="1"/>
  <c r="K154" i="3" s="1"/>
  <c r="L153" i="3"/>
  <c r="F153" i="3"/>
  <c r="J153" i="3" s="1"/>
  <c r="K153" i="3" s="1"/>
  <c r="L152" i="3"/>
  <c r="F152" i="3"/>
  <c r="J152" i="3" s="1"/>
  <c r="K152" i="3" s="1"/>
  <c r="L151" i="3"/>
  <c r="F151" i="3"/>
  <c r="J151" i="3" s="1"/>
  <c r="K151" i="3" s="1"/>
  <c r="L150" i="3"/>
  <c r="F150" i="3"/>
  <c r="J150" i="3" s="1"/>
  <c r="K150" i="3" s="1"/>
  <c r="L149" i="3"/>
  <c r="F149" i="3"/>
  <c r="J149" i="3" s="1"/>
  <c r="K149" i="3" s="1"/>
  <c r="L148" i="3"/>
  <c r="F148" i="3"/>
  <c r="J148" i="3" s="1"/>
  <c r="K148" i="3" s="1"/>
  <c r="L147" i="3"/>
  <c r="F147" i="3"/>
  <c r="J147" i="3" s="1"/>
  <c r="K147" i="3" s="1"/>
  <c r="L146" i="3"/>
  <c r="F146" i="3"/>
  <c r="J146" i="3" s="1"/>
  <c r="K146" i="3" s="1"/>
  <c r="L145" i="3"/>
  <c r="F145" i="3"/>
  <c r="J145" i="3" s="1"/>
  <c r="K145" i="3" s="1"/>
  <c r="L144" i="3"/>
  <c r="F144" i="3"/>
  <c r="J144" i="3" s="1"/>
  <c r="K144" i="3" s="1"/>
  <c r="L143" i="3"/>
  <c r="F143" i="3"/>
  <c r="J143" i="3" s="1"/>
  <c r="K143" i="3" s="1"/>
  <c r="L142" i="3"/>
  <c r="F142" i="3"/>
  <c r="J142" i="3" s="1"/>
  <c r="K142" i="3" s="1"/>
  <c r="L141" i="3"/>
  <c r="F141" i="3"/>
  <c r="J141" i="3" s="1"/>
  <c r="K141" i="3" s="1"/>
  <c r="L140" i="3"/>
  <c r="F140" i="3"/>
  <c r="J140" i="3" s="1"/>
  <c r="K140" i="3" s="1"/>
  <c r="L139" i="3"/>
  <c r="F139" i="3"/>
  <c r="J139" i="3" s="1"/>
  <c r="K139" i="3" s="1"/>
  <c r="L138" i="3"/>
  <c r="F138" i="3"/>
  <c r="J138" i="3" s="1"/>
  <c r="K138" i="3" s="1"/>
  <c r="L137" i="3"/>
  <c r="F137" i="3"/>
  <c r="J137" i="3" s="1"/>
  <c r="K137" i="3" s="1"/>
  <c r="L136" i="3"/>
  <c r="F136" i="3"/>
  <c r="J136" i="3" s="1"/>
  <c r="K136" i="3" s="1"/>
  <c r="L135" i="3"/>
  <c r="F135" i="3"/>
  <c r="J135" i="3" s="1"/>
  <c r="K135" i="3" s="1"/>
  <c r="L134" i="3"/>
  <c r="F134" i="3"/>
  <c r="J134" i="3" s="1"/>
  <c r="K134" i="3" s="1"/>
  <c r="L133" i="3"/>
  <c r="F133" i="3"/>
  <c r="J133" i="3" s="1"/>
  <c r="K133" i="3" s="1"/>
  <c r="L132" i="3"/>
  <c r="F132" i="3"/>
  <c r="J132" i="3" s="1"/>
  <c r="K132" i="3" s="1"/>
  <c r="L131" i="3"/>
  <c r="F131" i="3"/>
  <c r="J131" i="3" s="1"/>
  <c r="K131" i="3" s="1"/>
  <c r="L130" i="3"/>
  <c r="F130" i="3"/>
  <c r="J130" i="3" s="1"/>
  <c r="K130" i="3" s="1"/>
  <c r="L129" i="3"/>
  <c r="F129" i="3"/>
  <c r="J129" i="3" s="1"/>
  <c r="K129" i="3" s="1"/>
  <c r="L128" i="3"/>
  <c r="F128" i="3"/>
  <c r="J128" i="3" s="1"/>
  <c r="K128" i="3" s="1"/>
  <c r="L127" i="3"/>
  <c r="J127" i="3"/>
  <c r="K127" i="3" s="1"/>
  <c r="F127" i="3"/>
  <c r="L126" i="3"/>
  <c r="F126" i="3"/>
  <c r="J126" i="3" s="1"/>
  <c r="K126" i="3" s="1"/>
  <c r="L125" i="3"/>
  <c r="F125" i="3"/>
  <c r="J125" i="3" s="1"/>
  <c r="K125" i="3" s="1"/>
  <c r="L124" i="3"/>
  <c r="F124" i="3"/>
  <c r="J124" i="3" s="1"/>
  <c r="K124" i="3" s="1"/>
  <c r="L123" i="3"/>
  <c r="F123" i="3"/>
  <c r="J123" i="3" s="1"/>
  <c r="K123" i="3" s="1"/>
  <c r="L122" i="3"/>
  <c r="F122" i="3"/>
  <c r="J122" i="3" s="1"/>
  <c r="K122" i="3" s="1"/>
  <c r="L121" i="3"/>
  <c r="F121" i="3"/>
  <c r="J121" i="3" s="1"/>
  <c r="K121" i="3" s="1"/>
  <c r="L120" i="3"/>
  <c r="F120" i="3"/>
  <c r="J120" i="3" s="1"/>
  <c r="K120" i="3" s="1"/>
  <c r="L119" i="3"/>
  <c r="F119" i="3"/>
  <c r="J119" i="3" s="1"/>
  <c r="K119" i="3" s="1"/>
  <c r="L118" i="3"/>
  <c r="F118" i="3"/>
  <c r="L117" i="3"/>
  <c r="F117" i="3"/>
  <c r="J117" i="3" s="1"/>
  <c r="K117" i="3" s="1"/>
  <c r="L116" i="3"/>
  <c r="F116" i="3"/>
  <c r="J116" i="3" s="1"/>
  <c r="K116" i="3" s="1"/>
  <c r="L115" i="3"/>
  <c r="F115" i="3"/>
  <c r="J115" i="3" s="1"/>
  <c r="K115" i="3" s="1"/>
  <c r="L114" i="3"/>
  <c r="F114" i="3"/>
  <c r="J114" i="3" s="1"/>
  <c r="K114" i="3" s="1"/>
  <c r="L113" i="3"/>
  <c r="F113" i="3"/>
  <c r="J113" i="3" s="1"/>
  <c r="K113" i="3" s="1"/>
  <c r="L112" i="3"/>
  <c r="F112" i="3"/>
  <c r="J112" i="3" s="1"/>
  <c r="K112" i="3" s="1"/>
  <c r="L111" i="3"/>
  <c r="F111" i="3"/>
  <c r="J111" i="3" s="1"/>
  <c r="K111" i="3" s="1"/>
  <c r="L110" i="3"/>
  <c r="F110" i="3"/>
  <c r="J110" i="3" s="1"/>
  <c r="K110" i="3" s="1"/>
  <c r="L109" i="3"/>
  <c r="F109" i="3"/>
  <c r="J109" i="3" s="1"/>
  <c r="K109" i="3" s="1"/>
  <c r="L108" i="3"/>
  <c r="F108" i="3"/>
  <c r="J108" i="3" s="1"/>
  <c r="K108" i="3" s="1"/>
  <c r="L107" i="3"/>
  <c r="F107" i="3"/>
  <c r="J107" i="3" s="1"/>
  <c r="K107" i="3" s="1"/>
  <c r="L106" i="3"/>
  <c r="F106" i="3"/>
  <c r="J106" i="3" s="1"/>
  <c r="K106" i="3" s="1"/>
  <c r="L105" i="3"/>
  <c r="F105" i="3"/>
  <c r="J105" i="3" s="1"/>
  <c r="K105" i="3" s="1"/>
  <c r="L104" i="3"/>
  <c r="F104" i="3"/>
  <c r="J104" i="3" s="1"/>
  <c r="K104" i="3" s="1"/>
  <c r="L103" i="3"/>
  <c r="F103" i="3"/>
  <c r="J103" i="3" s="1"/>
  <c r="K103" i="3" s="1"/>
  <c r="L102" i="3"/>
  <c r="F102" i="3"/>
  <c r="J102" i="3" s="1"/>
  <c r="K102" i="3" s="1"/>
  <c r="L101" i="3"/>
  <c r="F101" i="3"/>
  <c r="J101" i="3" s="1"/>
  <c r="K101" i="3" s="1"/>
  <c r="L100" i="3"/>
  <c r="F100" i="3"/>
  <c r="J100" i="3" s="1"/>
  <c r="K100" i="3" s="1"/>
  <c r="L99" i="3"/>
  <c r="F99" i="3"/>
  <c r="J99" i="3" s="1"/>
  <c r="K99" i="3" s="1"/>
  <c r="L98" i="3"/>
  <c r="F98" i="3"/>
  <c r="J98" i="3" s="1"/>
  <c r="K98" i="3" s="1"/>
  <c r="L97" i="3"/>
  <c r="F97" i="3"/>
  <c r="J97" i="3" s="1"/>
  <c r="K97" i="3" s="1"/>
  <c r="L96" i="3"/>
  <c r="F96" i="3"/>
  <c r="J96" i="3" s="1"/>
  <c r="K96" i="3" s="1"/>
  <c r="L95" i="3"/>
  <c r="F95" i="3"/>
  <c r="J95" i="3" s="1"/>
  <c r="K95" i="3" s="1"/>
  <c r="L94" i="3"/>
  <c r="F94" i="3"/>
  <c r="J94" i="3" s="1"/>
  <c r="K94" i="3" s="1"/>
  <c r="L93" i="3"/>
  <c r="F93" i="3"/>
  <c r="J93" i="3" s="1"/>
  <c r="K93" i="3" s="1"/>
  <c r="L92" i="3"/>
  <c r="F92" i="3"/>
  <c r="J92" i="3" s="1"/>
  <c r="K92" i="3" s="1"/>
  <c r="L91" i="3"/>
  <c r="F91" i="3"/>
  <c r="J91" i="3" s="1"/>
  <c r="K91" i="3" s="1"/>
  <c r="L90" i="3"/>
  <c r="F90" i="3"/>
  <c r="J90" i="3" s="1"/>
  <c r="K90" i="3" s="1"/>
  <c r="L89" i="3"/>
  <c r="F89" i="3"/>
  <c r="J89" i="3" s="1"/>
  <c r="K89" i="3" s="1"/>
  <c r="L88" i="3"/>
  <c r="F88" i="3"/>
  <c r="J88" i="3" s="1"/>
  <c r="K88" i="3" s="1"/>
  <c r="L87" i="3"/>
  <c r="F87" i="3"/>
  <c r="J87" i="3" s="1"/>
  <c r="K87" i="3" s="1"/>
  <c r="L86" i="3"/>
  <c r="F86" i="3"/>
  <c r="J86" i="3" s="1"/>
  <c r="K86" i="3" s="1"/>
  <c r="L85" i="3"/>
  <c r="F85" i="3"/>
  <c r="J85" i="3" s="1"/>
  <c r="K85" i="3" s="1"/>
  <c r="L84" i="3"/>
  <c r="F84" i="3"/>
  <c r="J84" i="3" s="1"/>
  <c r="K84" i="3" s="1"/>
  <c r="L83" i="3"/>
  <c r="F83" i="3"/>
  <c r="J83" i="3" s="1"/>
  <c r="K83" i="3" s="1"/>
  <c r="L82" i="3"/>
  <c r="F82" i="3"/>
  <c r="J82" i="3" s="1"/>
  <c r="K82" i="3" s="1"/>
  <c r="L81" i="3"/>
  <c r="F81" i="3"/>
  <c r="J81" i="3" s="1"/>
  <c r="K81" i="3" s="1"/>
  <c r="L80" i="3"/>
  <c r="F80" i="3"/>
  <c r="J80" i="3" s="1"/>
  <c r="K80" i="3" s="1"/>
  <c r="L79" i="3"/>
  <c r="J79" i="3"/>
  <c r="K79" i="3" s="1"/>
  <c r="F79" i="3"/>
  <c r="L78" i="3"/>
  <c r="F78" i="3"/>
  <c r="J78" i="3" s="1"/>
  <c r="K78" i="3" s="1"/>
  <c r="L77" i="3"/>
  <c r="F77" i="3"/>
  <c r="J77" i="3" s="1"/>
  <c r="K77" i="3" s="1"/>
  <c r="L76" i="3"/>
  <c r="F76" i="3"/>
  <c r="J76" i="3" s="1"/>
  <c r="K76" i="3" s="1"/>
  <c r="L75" i="3"/>
  <c r="F75" i="3"/>
  <c r="J75" i="3" s="1"/>
  <c r="K75" i="3" s="1"/>
  <c r="L74" i="3"/>
  <c r="F74" i="3"/>
  <c r="J74" i="3" s="1"/>
  <c r="K74" i="3" s="1"/>
  <c r="L73" i="3"/>
  <c r="F73" i="3"/>
  <c r="J73" i="3" s="1"/>
  <c r="K73" i="3" s="1"/>
  <c r="L72" i="3"/>
  <c r="F72" i="3"/>
  <c r="J72" i="3" s="1"/>
  <c r="K72" i="3" s="1"/>
  <c r="L71" i="3"/>
  <c r="F71" i="3"/>
  <c r="J71" i="3" s="1"/>
  <c r="K71" i="3" s="1"/>
  <c r="L70" i="3"/>
  <c r="F70" i="3"/>
  <c r="J70" i="3" s="1"/>
  <c r="K70" i="3" s="1"/>
  <c r="L69" i="3"/>
  <c r="F69" i="3"/>
  <c r="J69" i="3" s="1"/>
  <c r="K69" i="3" s="1"/>
  <c r="L68" i="3"/>
  <c r="F68" i="3"/>
  <c r="J68" i="3" s="1"/>
  <c r="K68" i="3" s="1"/>
  <c r="L67" i="3"/>
  <c r="F67" i="3"/>
  <c r="J67" i="3" s="1"/>
  <c r="K67" i="3" s="1"/>
  <c r="L66" i="3"/>
  <c r="F66" i="3"/>
  <c r="J66" i="3" s="1"/>
  <c r="K66" i="3" s="1"/>
  <c r="L65" i="3"/>
  <c r="F65" i="3"/>
  <c r="J65" i="3" s="1"/>
  <c r="K65" i="3" s="1"/>
  <c r="L64" i="3"/>
  <c r="F64" i="3"/>
  <c r="J64" i="3" s="1"/>
  <c r="K64" i="3" s="1"/>
  <c r="L63" i="3"/>
  <c r="F63" i="3"/>
  <c r="J63" i="3" s="1"/>
  <c r="K63" i="3" s="1"/>
  <c r="L62" i="3"/>
  <c r="F62" i="3"/>
  <c r="J62" i="3" s="1"/>
  <c r="K62" i="3" s="1"/>
  <c r="L61" i="3"/>
  <c r="F61" i="3"/>
  <c r="J61" i="3" s="1"/>
  <c r="K61" i="3" s="1"/>
  <c r="L60" i="3"/>
  <c r="F60" i="3"/>
  <c r="J60" i="3" s="1"/>
  <c r="K60" i="3" s="1"/>
  <c r="L59" i="3"/>
  <c r="F59" i="3"/>
  <c r="J59" i="3" s="1"/>
  <c r="K59" i="3" s="1"/>
  <c r="L58" i="3"/>
  <c r="F58" i="3"/>
  <c r="J58" i="3" s="1"/>
  <c r="K58" i="3" s="1"/>
  <c r="L57" i="3"/>
  <c r="F57" i="3"/>
  <c r="J57" i="3" s="1"/>
  <c r="K57" i="3" s="1"/>
  <c r="L56" i="3"/>
  <c r="F56" i="3"/>
  <c r="J56" i="3" s="1"/>
  <c r="K56" i="3" s="1"/>
  <c r="L55" i="3"/>
  <c r="F55" i="3"/>
  <c r="J55" i="3" s="1"/>
  <c r="K55" i="3" s="1"/>
  <c r="L54" i="3"/>
  <c r="F54" i="3"/>
  <c r="J54" i="3" s="1"/>
  <c r="K54" i="3" s="1"/>
  <c r="L53" i="3"/>
  <c r="F53" i="3"/>
  <c r="J53" i="3" s="1"/>
  <c r="K53" i="3" s="1"/>
  <c r="L52" i="3"/>
  <c r="F52" i="3"/>
  <c r="J52" i="3" s="1"/>
  <c r="K52" i="3" s="1"/>
  <c r="L51" i="3"/>
  <c r="F51" i="3"/>
  <c r="J51" i="3" s="1"/>
  <c r="K51" i="3" s="1"/>
  <c r="L50" i="3"/>
  <c r="F50" i="3"/>
  <c r="J50" i="3" s="1"/>
  <c r="K50" i="3" s="1"/>
  <c r="L49" i="3"/>
  <c r="F49" i="3"/>
  <c r="J49" i="3" s="1"/>
  <c r="K49" i="3" s="1"/>
  <c r="L48" i="3"/>
  <c r="F48" i="3"/>
  <c r="J48" i="3" s="1"/>
  <c r="K48" i="3" s="1"/>
  <c r="L47" i="3"/>
  <c r="F47" i="3"/>
  <c r="J47" i="3" s="1"/>
  <c r="K47" i="3" s="1"/>
  <c r="L46" i="3"/>
  <c r="F46" i="3"/>
  <c r="J46" i="3" s="1"/>
  <c r="K46" i="3" s="1"/>
  <c r="L45" i="3"/>
  <c r="F45" i="3"/>
  <c r="J45" i="3" s="1"/>
  <c r="K45" i="3" s="1"/>
  <c r="L44" i="3"/>
  <c r="F44" i="3"/>
  <c r="J44" i="3" s="1"/>
  <c r="K44" i="3" s="1"/>
  <c r="L43" i="3"/>
  <c r="F43" i="3"/>
  <c r="J43" i="3" s="1"/>
  <c r="K43" i="3" s="1"/>
  <c r="L42" i="3"/>
  <c r="F42" i="3"/>
  <c r="J42" i="3" s="1"/>
  <c r="K42" i="3" s="1"/>
  <c r="L41" i="3"/>
  <c r="F41" i="3"/>
  <c r="J41" i="3" s="1"/>
  <c r="K41" i="3" s="1"/>
  <c r="L40" i="3"/>
  <c r="F40" i="3"/>
  <c r="J40" i="3" s="1"/>
  <c r="K40" i="3" s="1"/>
  <c r="L39" i="3"/>
  <c r="F39" i="3"/>
  <c r="J39" i="3" s="1"/>
  <c r="K39" i="3" s="1"/>
  <c r="L38" i="3"/>
  <c r="F38" i="3"/>
  <c r="J38" i="3" s="1"/>
  <c r="K38" i="3" s="1"/>
  <c r="L37" i="3"/>
  <c r="F37" i="3"/>
  <c r="J37" i="3" s="1"/>
  <c r="K37" i="3" s="1"/>
  <c r="L36" i="3"/>
  <c r="F36" i="3"/>
  <c r="J36" i="3" s="1"/>
  <c r="K36" i="3" s="1"/>
  <c r="L35" i="3"/>
  <c r="F35" i="3"/>
  <c r="J35" i="3" s="1"/>
  <c r="K35" i="3" s="1"/>
  <c r="L34" i="3"/>
  <c r="F34" i="3"/>
  <c r="J34" i="3" s="1"/>
  <c r="K34" i="3" s="1"/>
  <c r="L33" i="3"/>
  <c r="F33" i="3"/>
  <c r="J33" i="3" s="1"/>
  <c r="K33" i="3" s="1"/>
  <c r="L32" i="3"/>
  <c r="F32" i="3"/>
  <c r="J32" i="3" s="1"/>
  <c r="K32" i="3" s="1"/>
  <c r="L31" i="3"/>
  <c r="F31" i="3"/>
  <c r="J31" i="3" s="1"/>
  <c r="K31" i="3" s="1"/>
  <c r="L30" i="3"/>
  <c r="F30" i="3"/>
  <c r="J30" i="3" s="1"/>
  <c r="K30" i="3" s="1"/>
  <c r="L29" i="3"/>
  <c r="F29" i="3"/>
  <c r="J29" i="3" s="1"/>
  <c r="K29" i="3" s="1"/>
  <c r="L28" i="3"/>
  <c r="F28" i="3"/>
  <c r="J28" i="3" s="1"/>
  <c r="K28" i="3" s="1"/>
  <c r="L27" i="3"/>
  <c r="F27" i="3"/>
  <c r="J27" i="3" s="1"/>
  <c r="K27" i="3" s="1"/>
  <c r="L26" i="3"/>
  <c r="F26" i="3"/>
  <c r="J26" i="3" s="1"/>
  <c r="K26" i="3" s="1"/>
  <c r="L25" i="3"/>
  <c r="F25" i="3"/>
  <c r="J25" i="3" s="1"/>
  <c r="K25" i="3" s="1"/>
  <c r="L24" i="3"/>
  <c r="F24" i="3"/>
  <c r="J24" i="3" s="1"/>
  <c r="K24" i="3" s="1"/>
  <c r="L23" i="3"/>
  <c r="F23" i="3"/>
  <c r="J23" i="3" s="1"/>
  <c r="K23" i="3" s="1"/>
  <c r="L22" i="3"/>
  <c r="F22" i="3"/>
  <c r="J22" i="3" s="1"/>
  <c r="K22" i="3" s="1"/>
  <c r="L21" i="3"/>
  <c r="F21" i="3"/>
  <c r="J21" i="3" s="1"/>
  <c r="K21" i="3" s="1"/>
  <c r="L20" i="3"/>
  <c r="F20" i="3"/>
  <c r="J20" i="3" s="1"/>
  <c r="K20" i="3" s="1"/>
  <c r="L19" i="3"/>
  <c r="F19" i="3"/>
  <c r="J19" i="3" s="1"/>
  <c r="K19" i="3" s="1"/>
  <c r="L18" i="3"/>
  <c r="F18" i="3"/>
  <c r="J18" i="3" s="1"/>
  <c r="K18" i="3" s="1"/>
  <c r="L17" i="3"/>
  <c r="F17" i="3"/>
  <c r="J17" i="3" s="1"/>
  <c r="K17" i="3" s="1"/>
  <c r="L16" i="3"/>
  <c r="F16" i="3"/>
  <c r="J16" i="3" s="1"/>
  <c r="K16" i="3" s="1"/>
  <c r="L15" i="3"/>
  <c r="F15" i="3"/>
  <c r="J15" i="3" s="1"/>
  <c r="K15" i="3" s="1"/>
  <c r="L14" i="3"/>
  <c r="F14" i="3"/>
  <c r="J14" i="3" s="1"/>
  <c r="K14" i="3" s="1"/>
  <c r="L13" i="3"/>
  <c r="F13" i="3"/>
  <c r="J13" i="3" s="1"/>
  <c r="K13" i="3" s="1"/>
  <c r="L12" i="3"/>
  <c r="F12" i="3"/>
  <c r="J12" i="3" s="1"/>
  <c r="K12" i="3" s="1"/>
  <c r="L11" i="3"/>
  <c r="F11" i="3"/>
  <c r="L10" i="3"/>
  <c r="F10" i="3"/>
  <c r="J10" i="3" s="1"/>
  <c r="K10" i="3" s="1"/>
  <c r="L9" i="3"/>
  <c r="F9" i="3"/>
  <c r="J9" i="3" s="1"/>
  <c r="K9" i="3" s="1"/>
  <c r="J170" i="3" l="1"/>
  <c r="K170" i="3" s="1"/>
  <c r="H170" i="3"/>
  <c r="K172" i="3"/>
  <c r="J168" i="3"/>
  <c r="K168" i="3" s="1"/>
  <c r="J118" i="3"/>
  <c r="K118" i="3" s="1"/>
  <c r="J11" i="3"/>
  <c r="K11" i="3" s="1"/>
  <c r="F55" i="2"/>
  <c r="L106" i="1"/>
  <c r="F106" i="1"/>
  <c r="J106" i="1" s="1"/>
  <c r="K106" i="1" s="1"/>
  <c r="K171" i="3" l="1"/>
  <c r="F113" i="2"/>
  <c r="L106" i="2" l="1"/>
  <c r="F106" i="2"/>
  <c r="J106" i="2" s="1"/>
  <c r="K106" i="2" s="1"/>
  <c r="L170" i="2" l="1"/>
  <c r="F170" i="2"/>
  <c r="J170" i="2" s="1"/>
  <c r="K170" i="2" s="1"/>
  <c r="L169" i="2"/>
  <c r="F169" i="2"/>
  <c r="J169" i="2" s="1"/>
  <c r="K169" i="2" s="1"/>
  <c r="L168" i="2"/>
  <c r="F168" i="2"/>
  <c r="J168" i="2" s="1"/>
  <c r="K168" i="2" s="1"/>
  <c r="L167" i="2"/>
  <c r="F167" i="2"/>
  <c r="J167" i="2" s="1"/>
  <c r="K167" i="2" s="1"/>
  <c r="L166" i="2"/>
  <c r="F166" i="2"/>
  <c r="J166" i="2" s="1"/>
  <c r="K166" i="2" s="1"/>
  <c r="L165" i="2"/>
  <c r="F165" i="2"/>
  <c r="J165" i="2" s="1"/>
  <c r="K165" i="2" s="1"/>
  <c r="L164" i="2"/>
  <c r="F164" i="2"/>
  <c r="J164" i="2" s="1"/>
  <c r="K164" i="2" s="1"/>
  <c r="L163" i="2"/>
  <c r="F163" i="2"/>
  <c r="J163" i="2" s="1"/>
  <c r="K163" i="2" s="1"/>
  <c r="L162" i="2"/>
  <c r="F162" i="2"/>
  <c r="J162" i="2" s="1"/>
  <c r="K162" i="2" s="1"/>
  <c r="L161" i="2"/>
  <c r="F161" i="2"/>
  <c r="J161" i="2" s="1"/>
  <c r="K161" i="2" s="1"/>
  <c r="F160" i="2"/>
  <c r="L159" i="2"/>
  <c r="F159" i="2"/>
  <c r="J159" i="2" s="1"/>
  <c r="K159" i="2" s="1"/>
  <c r="L158" i="2"/>
  <c r="F158" i="2"/>
  <c r="J158" i="2" s="1"/>
  <c r="K158" i="2" s="1"/>
  <c r="L157" i="2"/>
  <c r="F157" i="2"/>
  <c r="J157" i="2" s="1"/>
  <c r="K157" i="2" s="1"/>
  <c r="L156" i="2"/>
  <c r="F156" i="2"/>
  <c r="J156" i="2" s="1"/>
  <c r="K156" i="2" s="1"/>
  <c r="L155" i="2"/>
  <c r="F155" i="2"/>
  <c r="J155" i="2" s="1"/>
  <c r="K155" i="2" s="1"/>
  <c r="L154" i="2"/>
  <c r="F154" i="2"/>
  <c r="J154" i="2" s="1"/>
  <c r="K154" i="2" s="1"/>
  <c r="L153" i="2"/>
  <c r="F153" i="2"/>
  <c r="J153" i="2" s="1"/>
  <c r="K153" i="2" s="1"/>
  <c r="L152" i="2"/>
  <c r="F152" i="2"/>
  <c r="J152" i="2" s="1"/>
  <c r="K152" i="2" s="1"/>
  <c r="L151" i="2"/>
  <c r="F151" i="2"/>
  <c r="J151" i="2" s="1"/>
  <c r="K151" i="2" s="1"/>
  <c r="L150" i="2"/>
  <c r="F150" i="2"/>
  <c r="J150" i="2" s="1"/>
  <c r="K150" i="2" s="1"/>
  <c r="L149" i="2"/>
  <c r="F149" i="2"/>
  <c r="J149" i="2" s="1"/>
  <c r="K149" i="2" s="1"/>
  <c r="L148" i="2"/>
  <c r="F148" i="2"/>
  <c r="J148" i="2" s="1"/>
  <c r="K148" i="2" s="1"/>
  <c r="L147" i="2"/>
  <c r="F147" i="2"/>
  <c r="J147" i="2" s="1"/>
  <c r="K147" i="2" s="1"/>
  <c r="L146" i="2"/>
  <c r="F146" i="2"/>
  <c r="J146" i="2" s="1"/>
  <c r="K146" i="2" s="1"/>
  <c r="L145" i="2"/>
  <c r="F145" i="2"/>
  <c r="J145" i="2" s="1"/>
  <c r="K145" i="2" s="1"/>
  <c r="L144" i="2"/>
  <c r="F144" i="2"/>
  <c r="J144" i="2" s="1"/>
  <c r="K144" i="2" s="1"/>
  <c r="L143" i="2"/>
  <c r="F143" i="2"/>
  <c r="J143" i="2" s="1"/>
  <c r="K143" i="2" s="1"/>
  <c r="L142" i="2"/>
  <c r="F142" i="2"/>
  <c r="J142" i="2" s="1"/>
  <c r="K142" i="2" s="1"/>
  <c r="L141" i="2"/>
  <c r="F141" i="2"/>
  <c r="J141" i="2" s="1"/>
  <c r="K141" i="2" s="1"/>
  <c r="L140" i="2"/>
  <c r="F140" i="2"/>
  <c r="J140" i="2" s="1"/>
  <c r="K140" i="2" s="1"/>
  <c r="L139" i="2"/>
  <c r="F139" i="2"/>
  <c r="J139" i="2" s="1"/>
  <c r="K139" i="2" s="1"/>
  <c r="L138" i="2"/>
  <c r="F138" i="2"/>
  <c r="J138" i="2" s="1"/>
  <c r="K138" i="2" s="1"/>
  <c r="L137" i="2"/>
  <c r="F137" i="2"/>
  <c r="J137" i="2" s="1"/>
  <c r="K137" i="2" s="1"/>
  <c r="L136" i="2"/>
  <c r="F136" i="2"/>
  <c r="J136" i="2" s="1"/>
  <c r="K136" i="2" s="1"/>
  <c r="L135" i="2"/>
  <c r="F135" i="2"/>
  <c r="J135" i="2" s="1"/>
  <c r="K135" i="2" s="1"/>
  <c r="L134" i="2"/>
  <c r="F134" i="2"/>
  <c r="J134" i="2" s="1"/>
  <c r="K134" i="2" s="1"/>
  <c r="L133" i="2"/>
  <c r="F133" i="2"/>
  <c r="J133" i="2" s="1"/>
  <c r="K133" i="2" s="1"/>
  <c r="L132" i="2"/>
  <c r="F132" i="2"/>
  <c r="J132" i="2" s="1"/>
  <c r="K132" i="2" s="1"/>
  <c r="L131" i="2"/>
  <c r="F131" i="2"/>
  <c r="J131" i="2" s="1"/>
  <c r="K131" i="2" s="1"/>
  <c r="L130" i="2"/>
  <c r="F130" i="2"/>
  <c r="J130" i="2" s="1"/>
  <c r="K130" i="2" s="1"/>
  <c r="L129" i="2"/>
  <c r="F129" i="2"/>
  <c r="J129" i="2" s="1"/>
  <c r="K129" i="2" s="1"/>
  <c r="L128" i="2"/>
  <c r="F128" i="2"/>
  <c r="J128" i="2" s="1"/>
  <c r="K128" i="2" s="1"/>
  <c r="L127" i="2"/>
  <c r="F127" i="2"/>
  <c r="J127" i="2" s="1"/>
  <c r="K127" i="2" s="1"/>
  <c r="L126" i="2"/>
  <c r="F126" i="2"/>
  <c r="J126" i="2" s="1"/>
  <c r="K126" i="2" s="1"/>
  <c r="L125" i="2"/>
  <c r="F125" i="2"/>
  <c r="J125" i="2" s="1"/>
  <c r="K125" i="2" s="1"/>
  <c r="L124" i="2"/>
  <c r="F124" i="2"/>
  <c r="J124" i="2" s="1"/>
  <c r="K124" i="2" s="1"/>
  <c r="L123" i="2"/>
  <c r="F123" i="2"/>
  <c r="J123" i="2" s="1"/>
  <c r="K123" i="2" s="1"/>
  <c r="L122" i="2"/>
  <c r="F122" i="2"/>
  <c r="J122" i="2" s="1"/>
  <c r="K122" i="2" s="1"/>
  <c r="L121" i="2"/>
  <c r="F121" i="2"/>
  <c r="J121" i="2" s="1"/>
  <c r="K121" i="2" s="1"/>
  <c r="L120" i="2"/>
  <c r="F120" i="2"/>
  <c r="J120" i="2" s="1"/>
  <c r="K120" i="2" s="1"/>
  <c r="L119" i="2"/>
  <c r="F119" i="2"/>
  <c r="J119" i="2" s="1"/>
  <c r="K119" i="2" s="1"/>
  <c r="L118" i="2"/>
  <c r="F118" i="2"/>
  <c r="J118" i="2" s="1"/>
  <c r="K118" i="2" s="1"/>
  <c r="L117" i="2"/>
  <c r="F117" i="2"/>
  <c r="J117" i="2" s="1"/>
  <c r="K117" i="2" s="1"/>
  <c r="L116" i="2"/>
  <c r="F116" i="2"/>
  <c r="J116" i="2" s="1"/>
  <c r="K116" i="2" s="1"/>
  <c r="L115" i="2"/>
  <c r="F115" i="2"/>
  <c r="J115" i="2" s="1"/>
  <c r="K115" i="2" s="1"/>
  <c r="L114" i="2"/>
  <c r="F114" i="2"/>
  <c r="J114" i="2" s="1"/>
  <c r="K114" i="2" s="1"/>
  <c r="L113" i="2"/>
  <c r="J113" i="2"/>
  <c r="K113" i="2" s="1"/>
  <c r="L112" i="2"/>
  <c r="F112" i="2"/>
  <c r="J112" i="2" s="1"/>
  <c r="K112" i="2" s="1"/>
  <c r="L111" i="2"/>
  <c r="F111" i="2"/>
  <c r="J111" i="2" s="1"/>
  <c r="K111" i="2" s="1"/>
  <c r="L110" i="2"/>
  <c r="F110" i="2"/>
  <c r="J110" i="2" s="1"/>
  <c r="K110" i="2" s="1"/>
  <c r="L109" i="2"/>
  <c r="F109" i="2"/>
  <c r="J109" i="2" s="1"/>
  <c r="K109" i="2" s="1"/>
  <c r="L108" i="2"/>
  <c r="F108" i="2"/>
  <c r="J108" i="2" s="1"/>
  <c r="K108" i="2" s="1"/>
  <c r="L107" i="2"/>
  <c r="F107" i="2"/>
  <c r="J107" i="2" s="1"/>
  <c r="K107" i="2" s="1"/>
  <c r="L105" i="2"/>
  <c r="F105" i="2"/>
  <c r="J105" i="2" s="1"/>
  <c r="K105" i="2" s="1"/>
  <c r="L104" i="2"/>
  <c r="F104" i="2"/>
  <c r="J104" i="2" s="1"/>
  <c r="K104" i="2" s="1"/>
  <c r="L103" i="2"/>
  <c r="F103" i="2"/>
  <c r="J103" i="2" s="1"/>
  <c r="K103" i="2" s="1"/>
  <c r="L102" i="2"/>
  <c r="F102" i="2"/>
  <c r="J102" i="2" s="1"/>
  <c r="K102" i="2" s="1"/>
  <c r="L101" i="2"/>
  <c r="F101" i="2"/>
  <c r="J101" i="2" s="1"/>
  <c r="K101" i="2" s="1"/>
  <c r="L100" i="2"/>
  <c r="F100" i="2"/>
  <c r="J100" i="2" s="1"/>
  <c r="K100" i="2" s="1"/>
  <c r="L99" i="2"/>
  <c r="F99" i="2"/>
  <c r="J99" i="2" s="1"/>
  <c r="K99" i="2" s="1"/>
  <c r="L98" i="2"/>
  <c r="F98" i="2"/>
  <c r="J98" i="2" s="1"/>
  <c r="K98" i="2" s="1"/>
  <c r="L97" i="2"/>
  <c r="F97" i="2"/>
  <c r="J97" i="2" s="1"/>
  <c r="K97" i="2" s="1"/>
  <c r="L96" i="2"/>
  <c r="F96" i="2"/>
  <c r="J96" i="2" s="1"/>
  <c r="K96" i="2" s="1"/>
  <c r="L95" i="2"/>
  <c r="F95" i="2"/>
  <c r="J95" i="2" s="1"/>
  <c r="K95" i="2" s="1"/>
  <c r="L94" i="2"/>
  <c r="F94" i="2"/>
  <c r="J94" i="2" s="1"/>
  <c r="K94" i="2" s="1"/>
  <c r="L93" i="2"/>
  <c r="F93" i="2"/>
  <c r="J93" i="2" s="1"/>
  <c r="K93" i="2" s="1"/>
  <c r="L92" i="2"/>
  <c r="F92" i="2"/>
  <c r="J92" i="2" s="1"/>
  <c r="K92" i="2" s="1"/>
  <c r="L91" i="2"/>
  <c r="F91" i="2"/>
  <c r="J91" i="2" s="1"/>
  <c r="K91" i="2" s="1"/>
  <c r="L90" i="2"/>
  <c r="F90" i="2"/>
  <c r="J90" i="2" s="1"/>
  <c r="K90" i="2" s="1"/>
  <c r="L89" i="2"/>
  <c r="F89" i="2"/>
  <c r="J89" i="2" s="1"/>
  <c r="K89" i="2" s="1"/>
  <c r="L88" i="2"/>
  <c r="F88" i="2"/>
  <c r="J88" i="2" s="1"/>
  <c r="K88" i="2" s="1"/>
  <c r="L87" i="2"/>
  <c r="F87" i="2"/>
  <c r="J87" i="2" s="1"/>
  <c r="K87" i="2" s="1"/>
  <c r="L86" i="2"/>
  <c r="F86" i="2"/>
  <c r="J86" i="2" s="1"/>
  <c r="K86" i="2" s="1"/>
  <c r="L85" i="2"/>
  <c r="F85" i="2"/>
  <c r="J85" i="2" s="1"/>
  <c r="K85" i="2" s="1"/>
  <c r="L84" i="2"/>
  <c r="F84" i="2"/>
  <c r="J84" i="2" s="1"/>
  <c r="K84" i="2" s="1"/>
  <c r="L83" i="2"/>
  <c r="F83" i="2"/>
  <c r="J83" i="2" s="1"/>
  <c r="K83" i="2" s="1"/>
  <c r="L82" i="2"/>
  <c r="F82" i="2"/>
  <c r="J82" i="2" s="1"/>
  <c r="K82" i="2" s="1"/>
  <c r="L81" i="2"/>
  <c r="F81" i="2"/>
  <c r="J81" i="2" s="1"/>
  <c r="K81" i="2" s="1"/>
  <c r="L80" i="2"/>
  <c r="F80" i="2"/>
  <c r="J80" i="2" s="1"/>
  <c r="K80" i="2" s="1"/>
  <c r="L79" i="2"/>
  <c r="F79" i="2"/>
  <c r="J79" i="2" s="1"/>
  <c r="K79" i="2" s="1"/>
  <c r="L78" i="2"/>
  <c r="F78" i="2"/>
  <c r="J78" i="2" s="1"/>
  <c r="K78" i="2" s="1"/>
  <c r="L77" i="2"/>
  <c r="F77" i="2"/>
  <c r="J77" i="2" s="1"/>
  <c r="K77" i="2" s="1"/>
  <c r="L76" i="2"/>
  <c r="F76" i="2"/>
  <c r="J76" i="2" s="1"/>
  <c r="K76" i="2" s="1"/>
  <c r="L75" i="2"/>
  <c r="F75" i="2"/>
  <c r="J75" i="2" s="1"/>
  <c r="K75" i="2" s="1"/>
  <c r="L74" i="2"/>
  <c r="F74" i="2"/>
  <c r="J74" i="2" s="1"/>
  <c r="K74" i="2" s="1"/>
  <c r="L73" i="2"/>
  <c r="F73" i="2"/>
  <c r="J73" i="2" s="1"/>
  <c r="K73" i="2" s="1"/>
  <c r="L72" i="2"/>
  <c r="F72" i="2"/>
  <c r="J72" i="2" s="1"/>
  <c r="K72" i="2" s="1"/>
  <c r="L71" i="2"/>
  <c r="F71" i="2"/>
  <c r="J71" i="2" s="1"/>
  <c r="K71" i="2" s="1"/>
  <c r="L70" i="2"/>
  <c r="F70" i="2"/>
  <c r="J70" i="2" s="1"/>
  <c r="K70" i="2" s="1"/>
  <c r="L69" i="2"/>
  <c r="F69" i="2"/>
  <c r="J69" i="2" s="1"/>
  <c r="K69" i="2" s="1"/>
  <c r="L68" i="2"/>
  <c r="F68" i="2"/>
  <c r="J68" i="2" s="1"/>
  <c r="K68" i="2" s="1"/>
  <c r="L67" i="2"/>
  <c r="F67" i="2"/>
  <c r="J67" i="2" s="1"/>
  <c r="K67" i="2" s="1"/>
  <c r="L66" i="2"/>
  <c r="F66" i="2"/>
  <c r="J66" i="2" s="1"/>
  <c r="K66" i="2" s="1"/>
  <c r="L65" i="2"/>
  <c r="F65" i="2"/>
  <c r="J65" i="2" s="1"/>
  <c r="K65" i="2" s="1"/>
  <c r="L64" i="2"/>
  <c r="F64" i="2"/>
  <c r="J64" i="2" s="1"/>
  <c r="K64" i="2" s="1"/>
  <c r="L63" i="2"/>
  <c r="F63" i="2"/>
  <c r="J63" i="2" s="1"/>
  <c r="K63" i="2" s="1"/>
  <c r="L62" i="2"/>
  <c r="F62" i="2"/>
  <c r="J62" i="2" s="1"/>
  <c r="K62" i="2" s="1"/>
  <c r="L61" i="2"/>
  <c r="F61" i="2"/>
  <c r="J61" i="2" s="1"/>
  <c r="K61" i="2" s="1"/>
  <c r="L60" i="2"/>
  <c r="F60" i="2"/>
  <c r="J60" i="2" s="1"/>
  <c r="K60" i="2" s="1"/>
  <c r="L59" i="2"/>
  <c r="F59" i="2"/>
  <c r="J59" i="2" s="1"/>
  <c r="K59" i="2" s="1"/>
  <c r="L58" i="2"/>
  <c r="F58" i="2"/>
  <c r="J58" i="2" s="1"/>
  <c r="K58" i="2" s="1"/>
  <c r="L57" i="2"/>
  <c r="F57" i="2"/>
  <c r="J57" i="2" s="1"/>
  <c r="K57" i="2" s="1"/>
  <c r="L56" i="2"/>
  <c r="F56" i="2"/>
  <c r="J56" i="2" s="1"/>
  <c r="K56" i="2" s="1"/>
  <c r="L55" i="2"/>
  <c r="J55" i="2"/>
  <c r="K55" i="2" s="1"/>
  <c r="L54" i="2"/>
  <c r="F54" i="2"/>
  <c r="J54" i="2" s="1"/>
  <c r="K54" i="2" s="1"/>
  <c r="L53" i="2"/>
  <c r="F53" i="2"/>
  <c r="J53" i="2" s="1"/>
  <c r="K53" i="2" s="1"/>
  <c r="L52" i="2"/>
  <c r="F52" i="2"/>
  <c r="J52" i="2" s="1"/>
  <c r="K52" i="2" s="1"/>
  <c r="L51" i="2"/>
  <c r="F51" i="2"/>
  <c r="J51" i="2" s="1"/>
  <c r="K51" i="2" s="1"/>
  <c r="L50" i="2"/>
  <c r="F50" i="2"/>
  <c r="J50" i="2" s="1"/>
  <c r="K50" i="2" s="1"/>
  <c r="L49" i="2"/>
  <c r="F49" i="2"/>
  <c r="J49" i="2" s="1"/>
  <c r="K49" i="2" s="1"/>
  <c r="L48" i="2"/>
  <c r="F48" i="2"/>
  <c r="J48" i="2" s="1"/>
  <c r="K48" i="2" s="1"/>
  <c r="L47" i="2"/>
  <c r="F47" i="2"/>
  <c r="J47" i="2" s="1"/>
  <c r="K47" i="2" s="1"/>
  <c r="L46" i="2"/>
  <c r="F46" i="2"/>
  <c r="J46" i="2" s="1"/>
  <c r="K46" i="2" s="1"/>
  <c r="L45" i="2"/>
  <c r="F45" i="2"/>
  <c r="J45" i="2" s="1"/>
  <c r="K45" i="2" s="1"/>
  <c r="L44" i="2"/>
  <c r="F44" i="2"/>
  <c r="J44" i="2" s="1"/>
  <c r="K44" i="2" s="1"/>
  <c r="L43" i="2"/>
  <c r="F43" i="2"/>
  <c r="J43" i="2" s="1"/>
  <c r="K43" i="2" s="1"/>
  <c r="L42" i="2"/>
  <c r="F42" i="2"/>
  <c r="J42" i="2" s="1"/>
  <c r="K42" i="2" s="1"/>
  <c r="L41" i="2"/>
  <c r="F41" i="2"/>
  <c r="J41" i="2" s="1"/>
  <c r="K41" i="2" s="1"/>
  <c r="L40" i="2"/>
  <c r="F40" i="2"/>
  <c r="J40" i="2" s="1"/>
  <c r="K40" i="2" s="1"/>
  <c r="L39" i="2"/>
  <c r="F39" i="2"/>
  <c r="J39" i="2" s="1"/>
  <c r="K39" i="2" s="1"/>
  <c r="L38" i="2"/>
  <c r="F38" i="2"/>
  <c r="J38" i="2" s="1"/>
  <c r="K38" i="2" s="1"/>
  <c r="L37" i="2"/>
  <c r="F37" i="2"/>
  <c r="J37" i="2" s="1"/>
  <c r="K37" i="2" s="1"/>
  <c r="L36" i="2"/>
  <c r="F36" i="2"/>
  <c r="J36" i="2" s="1"/>
  <c r="K36" i="2" s="1"/>
  <c r="L35" i="2"/>
  <c r="F35" i="2"/>
  <c r="J35" i="2" s="1"/>
  <c r="K35" i="2" s="1"/>
  <c r="L34" i="2"/>
  <c r="F34" i="2"/>
  <c r="J34" i="2" s="1"/>
  <c r="K34" i="2" s="1"/>
  <c r="L33" i="2"/>
  <c r="F33" i="2"/>
  <c r="J33" i="2" s="1"/>
  <c r="K33" i="2" s="1"/>
  <c r="L32" i="2"/>
  <c r="F32" i="2"/>
  <c r="J32" i="2" s="1"/>
  <c r="K32" i="2" s="1"/>
  <c r="L31" i="2"/>
  <c r="F31" i="2"/>
  <c r="J31" i="2" s="1"/>
  <c r="K31" i="2" s="1"/>
  <c r="L30" i="2"/>
  <c r="F30" i="2"/>
  <c r="J30" i="2" s="1"/>
  <c r="K30" i="2" s="1"/>
  <c r="L29" i="2"/>
  <c r="F29" i="2"/>
  <c r="J29" i="2" s="1"/>
  <c r="K29" i="2" s="1"/>
  <c r="L28" i="2"/>
  <c r="F28" i="2"/>
  <c r="J28" i="2" s="1"/>
  <c r="K28" i="2" s="1"/>
  <c r="L27" i="2"/>
  <c r="F27" i="2"/>
  <c r="J27" i="2" s="1"/>
  <c r="K27" i="2" s="1"/>
  <c r="L26" i="2"/>
  <c r="F26" i="2"/>
  <c r="J26" i="2" s="1"/>
  <c r="K26" i="2" s="1"/>
  <c r="L25" i="2"/>
  <c r="F25" i="2"/>
  <c r="J25" i="2" s="1"/>
  <c r="K25" i="2" s="1"/>
  <c r="L24" i="2"/>
  <c r="F24" i="2"/>
  <c r="J24" i="2" s="1"/>
  <c r="K24" i="2" s="1"/>
  <c r="L23" i="2"/>
  <c r="F23" i="2"/>
  <c r="J23" i="2" s="1"/>
  <c r="K23" i="2" s="1"/>
  <c r="L22" i="2"/>
  <c r="F22" i="2"/>
  <c r="J22" i="2" s="1"/>
  <c r="K22" i="2" s="1"/>
  <c r="L21" i="2"/>
  <c r="F21" i="2"/>
  <c r="J21" i="2" s="1"/>
  <c r="K21" i="2" s="1"/>
  <c r="L20" i="2"/>
  <c r="F20" i="2"/>
  <c r="J20" i="2" s="1"/>
  <c r="K20" i="2" s="1"/>
  <c r="L19" i="2"/>
  <c r="F19" i="2"/>
  <c r="J19" i="2" s="1"/>
  <c r="K19" i="2" s="1"/>
  <c r="L18" i="2"/>
  <c r="F18" i="2"/>
  <c r="J18" i="2" s="1"/>
  <c r="K18" i="2" s="1"/>
  <c r="L17" i="2"/>
  <c r="F17" i="2"/>
  <c r="J17" i="2" s="1"/>
  <c r="K17" i="2" s="1"/>
  <c r="L16" i="2"/>
  <c r="F16" i="2"/>
  <c r="J16" i="2" s="1"/>
  <c r="K16" i="2" s="1"/>
  <c r="L15" i="2"/>
  <c r="F15" i="2"/>
  <c r="J15" i="2" s="1"/>
  <c r="K15" i="2" s="1"/>
  <c r="L14" i="2"/>
  <c r="F14" i="2"/>
  <c r="J14" i="2" s="1"/>
  <c r="K14" i="2" s="1"/>
  <c r="L13" i="2"/>
  <c r="F13" i="2"/>
  <c r="J13" i="2" s="1"/>
  <c r="K13" i="2" s="1"/>
  <c r="L12" i="2"/>
  <c r="F12" i="2"/>
  <c r="J12" i="2" s="1"/>
  <c r="K12" i="2" s="1"/>
  <c r="L11" i="2"/>
  <c r="F11" i="2"/>
  <c r="J11" i="2" s="1"/>
  <c r="K11" i="2" s="1"/>
  <c r="L10" i="2"/>
  <c r="F10" i="2"/>
  <c r="J10" i="2" s="1"/>
  <c r="K10" i="2" s="1"/>
  <c r="L9" i="2"/>
  <c r="F9" i="2"/>
  <c r="J9" i="2" s="1"/>
  <c r="K9" i="2" s="1"/>
  <c r="J160" i="2" l="1"/>
  <c r="K160" i="2" s="1"/>
  <c r="K171" i="2" s="1"/>
  <c r="L170" i="1"/>
  <c r="F170" i="1"/>
  <c r="J170" i="1" s="1"/>
  <c r="K170" i="1" s="1"/>
  <c r="L169" i="1"/>
  <c r="F169" i="1"/>
  <c r="J169" i="1" s="1"/>
  <c r="K169" i="1" s="1"/>
  <c r="L168" i="1"/>
  <c r="F168" i="1"/>
  <c r="J168" i="1" s="1"/>
  <c r="K168" i="1" s="1"/>
  <c r="L167" i="1"/>
  <c r="F167" i="1"/>
  <c r="J167" i="1" s="1"/>
  <c r="K167" i="1" s="1"/>
  <c r="L166" i="1"/>
  <c r="F166" i="1"/>
  <c r="J166" i="1" s="1"/>
  <c r="K166" i="1" s="1"/>
  <c r="L165" i="1"/>
  <c r="F165" i="1"/>
  <c r="J165" i="1" s="1"/>
  <c r="K165" i="1" s="1"/>
  <c r="L164" i="1"/>
  <c r="F164" i="1"/>
  <c r="J164" i="1" s="1"/>
  <c r="K164" i="1" s="1"/>
  <c r="L163" i="1"/>
  <c r="F163" i="1"/>
  <c r="J163" i="1" s="1"/>
  <c r="K163" i="1" s="1"/>
  <c r="L162" i="1"/>
  <c r="F162" i="1"/>
  <c r="J162" i="1" s="1"/>
  <c r="K162" i="1" s="1"/>
  <c r="L161" i="1"/>
  <c r="F161" i="1"/>
  <c r="J161" i="1" s="1"/>
  <c r="K161" i="1" s="1"/>
  <c r="L160" i="1"/>
  <c r="F160" i="1"/>
  <c r="J160" i="1" s="1"/>
  <c r="K160" i="1" s="1"/>
  <c r="L159" i="1"/>
  <c r="F159" i="1"/>
  <c r="J159" i="1" s="1"/>
  <c r="K159" i="1" s="1"/>
  <c r="L158" i="1"/>
  <c r="F158" i="1"/>
  <c r="J158" i="1" s="1"/>
  <c r="K158" i="1" s="1"/>
  <c r="L157" i="1"/>
  <c r="F157" i="1"/>
  <c r="J157" i="1" s="1"/>
  <c r="K157" i="1" s="1"/>
  <c r="L156" i="1"/>
  <c r="F156" i="1"/>
  <c r="J156" i="1" s="1"/>
  <c r="K156" i="1" s="1"/>
  <c r="L155" i="1"/>
  <c r="F155" i="1"/>
  <c r="J155" i="1" s="1"/>
  <c r="K155" i="1" s="1"/>
  <c r="L154" i="1"/>
  <c r="F154" i="1"/>
  <c r="J154" i="1" s="1"/>
  <c r="K154" i="1" s="1"/>
  <c r="L153" i="1"/>
  <c r="F153" i="1"/>
  <c r="J153" i="1" s="1"/>
  <c r="K153" i="1" s="1"/>
  <c r="L152" i="1"/>
  <c r="F152" i="1"/>
  <c r="J152" i="1" s="1"/>
  <c r="K152" i="1" s="1"/>
  <c r="L151" i="1"/>
  <c r="F151" i="1"/>
  <c r="J151" i="1" s="1"/>
  <c r="K151" i="1" s="1"/>
  <c r="L150" i="1"/>
  <c r="F150" i="1"/>
  <c r="J150" i="1" s="1"/>
  <c r="K150" i="1" s="1"/>
  <c r="L149" i="1"/>
  <c r="F149" i="1"/>
  <c r="J149" i="1" s="1"/>
  <c r="K149" i="1" s="1"/>
  <c r="L148" i="1"/>
  <c r="F148" i="1"/>
  <c r="J148" i="1" s="1"/>
  <c r="K148" i="1" s="1"/>
  <c r="L147" i="1"/>
  <c r="F147" i="1"/>
  <c r="J147" i="1" s="1"/>
  <c r="K147" i="1" s="1"/>
  <c r="L146" i="1"/>
  <c r="F146" i="1"/>
  <c r="J146" i="1" s="1"/>
  <c r="K146" i="1" s="1"/>
  <c r="L145" i="1"/>
  <c r="F145" i="1"/>
  <c r="J145" i="1" s="1"/>
  <c r="K145" i="1" s="1"/>
  <c r="L144" i="1"/>
  <c r="F144" i="1"/>
  <c r="J144" i="1" s="1"/>
  <c r="K144" i="1" s="1"/>
  <c r="L143" i="1"/>
  <c r="F143" i="1"/>
  <c r="J143" i="1" s="1"/>
  <c r="K143" i="1" s="1"/>
  <c r="L142" i="1"/>
  <c r="F142" i="1"/>
  <c r="J142" i="1" s="1"/>
  <c r="K142" i="1" s="1"/>
  <c r="L141" i="1"/>
  <c r="F141" i="1"/>
  <c r="J141" i="1" s="1"/>
  <c r="K141" i="1" s="1"/>
  <c r="L140" i="1"/>
  <c r="F140" i="1"/>
  <c r="J140" i="1" s="1"/>
  <c r="K140" i="1" s="1"/>
  <c r="L139" i="1"/>
  <c r="F139" i="1"/>
  <c r="J139" i="1" s="1"/>
  <c r="K139" i="1" s="1"/>
  <c r="L138" i="1"/>
  <c r="F138" i="1"/>
  <c r="J138" i="1" s="1"/>
  <c r="K138" i="1" s="1"/>
  <c r="L137" i="1"/>
  <c r="F137" i="1"/>
  <c r="J137" i="1" s="1"/>
  <c r="K137" i="1" s="1"/>
  <c r="L136" i="1"/>
  <c r="F136" i="1"/>
  <c r="J136" i="1" s="1"/>
  <c r="K136" i="1" s="1"/>
  <c r="L135" i="1"/>
  <c r="F135" i="1"/>
  <c r="J135" i="1" s="1"/>
  <c r="K135" i="1" s="1"/>
  <c r="L134" i="1"/>
  <c r="F134" i="1"/>
  <c r="J134" i="1" s="1"/>
  <c r="K134" i="1" s="1"/>
  <c r="L133" i="1"/>
  <c r="F133" i="1"/>
  <c r="J133" i="1" s="1"/>
  <c r="K133" i="1" s="1"/>
  <c r="L132" i="1"/>
  <c r="F132" i="1"/>
  <c r="J132" i="1" s="1"/>
  <c r="K132" i="1" s="1"/>
  <c r="L131" i="1"/>
  <c r="F131" i="1"/>
  <c r="J131" i="1" s="1"/>
  <c r="K131" i="1" s="1"/>
  <c r="L130" i="1"/>
  <c r="F130" i="1"/>
  <c r="J130" i="1" s="1"/>
  <c r="K130" i="1" s="1"/>
  <c r="L129" i="1"/>
  <c r="F129" i="1"/>
  <c r="J129" i="1" s="1"/>
  <c r="K129" i="1" s="1"/>
  <c r="L128" i="1"/>
  <c r="F128" i="1"/>
  <c r="J128" i="1" s="1"/>
  <c r="K128" i="1" s="1"/>
  <c r="L127" i="1"/>
  <c r="F127" i="1"/>
  <c r="J127" i="1" s="1"/>
  <c r="K127" i="1" s="1"/>
  <c r="L126" i="1"/>
  <c r="F126" i="1"/>
  <c r="J126" i="1" s="1"/>
  <c r="K126" i="1" s="1"/>
  <c r="L125" i="1"/>
  <c r="F125" i="1"/>
  <c r="J125" i="1" s="1"/>
  <c r="K125" i="1" s="1"/>
  <c r="L124" i="1"/>
  <c r="F124" i="1"/>
  <c r="J124" i="1" s="1"/>
  <c r="K124" i="1" s="1"/>
  <c r="L123" i="1"/>
  <c r="K123" i="1"/>
  <c r="F123" i="1"/>
  <c r="J123" i="1" s="1"/>
  <c r="L122" i="1"/>
  <c r="F122" i="1"/>
  <c r="J122" i="1" s="1"/>
  <c r="K122" i="1" s="1"/>
  <c r="L121" i="1"/>
  <c r="F121" i="1"/>
  <c r="J121" i="1" s="1"/>
  <c r="K121" i="1" s="1"/>
  <c r="L120" i="1"/>
  <c r="F120" i="1"/>
  <c r="J120" i="1" s="1"/>
  <c r="K120" i="1" s="1"/>
  <c r="L119" i="1"/>
  <c r="F119" i="1"/>
  <c r="J119" i="1" s="1"/>
  <c r="K119" i="1" s="1"/>
  <c r="L118" i="1"/>
  <c r="F118" i="1"/>
  <c r="J118" i="1" s="1"/>
  <c r="K118" i="1" s="1"/>
  <c r="L117" i="1"/>
  <c r="F117" i="1"/>
  <c r="J117" i="1" s="1"/>
  <c r="K117" i="1" s="1"/>
  <c r="L116" i="1"/>
  <c r="F116" i="1"/>
  <c r="J116" i="1" s="1"/>
  <c r="K116" i="1" s="1"/>
  <c r="L115" i="1"/>
  <c r="F115" i="1"/>
  <c r="J115" i="1" s="1"/>
  <c r="K115" i="1" s="1"/>
  <c r="L114" i="1"/>
  <c r="F114" i="1"/>
  <c r="J114" i="1" s="1"/>
  <c r="K114" i="1" s="1"/>
  <c r="L113" i="1"/>
  <c r="F113" i="1"/>
  <c r="J113" i="1" s="1"/>
  <c r="K113" i="1" s="1"/>
  <c r="L112" i="1"/>
  <c r="F112" i="1"/>
  <c r="J112" i="1" s="1"/>
  <c r="K112" i="1" s="1"/>
  <c r="L111" i="1"/>
  <c r="F111" i="1"/>
  <c r="J111" i="1" s="1"/>
  <c r="K111" i="1" s="1"/>
  <c r="L110" i="1"/>
  <c r="F110" i="1"/>
  <c r="J110" i="1" s="1"/>
  <c r="K110" i="1" s="1"/>
  <c r="L109" i="1"/>
  <c r="F109" i="1"/>
  <c r="J109" i="1" s="1"/>
  <c r="K109" i="1" s="1"/>
  <c r="L108" i="1"/>
  <c r="F108" i="1"/>
  <c r="J108" i="1" s="1"/>
  <c r="K108" i="1" s="1"/>
  <c r="L107" i="1"/>
  <c r="F107" i="1"/>
  <c r="J107" i="1" s="1"/>
  <c r="K107" i="1" s="1"/>
  <c r="L105" i="1"/>
  <c r="F105" i="1"/>
  <c r="J105" i="1" s="1"/>
  <c r="K105" i="1" s="1"/>
  <c r="L104" i="1"/>
  <c r="F104" i="1"/>
  <c r="J104" i="1" s="1"/>
  <c r="K104" i="1" s="1"/>
  <c r="L103" i="1"/>
  <c r="F103" i="1"/>
  <c r="J103" i="1" s="1"/>
  <c r="K103" i="1" s="1"/>
  <c r="L102" i="1"/>
  <c r="F102" i="1"/>
  <c r="J102" i="1" s="1"/>
  <c r="K102" i="1" s="1"/>
  <c r="L101" i="1"/>
  <c r="F101" i="1"/>
  <c r="J101" i="1" s="1"/>
  <c r="K101" i="1" s="1"/>
  <c r="L100" i="1"/>
  <c r="F100" i="1"/>
  <c r="J100" i="1" s="1"/>
  <c r="K100" i="1" s="1"/>
  <c r="L99" i="1"/>
  <c r="F99" i="1"/>
  <c r="J99" i="1" s="1"/>
  <c r="K99" i="1" s="1"/>
  <c r="L98" i="1"/>
  <c r="F98" i="1"/>
  <c r="J98" i="1" s="1"/>
  <c r="K98" i="1" s="1"/>
  <c r="L97" i="1"/>
  <c r="F97" i="1"/>
  <c r="J97" i="1" s="1"/>
  <c r="K97" i="1" s="1"/>
  <c r="L96" i="1"/>
  <c r="F96" i="1"/>
  <c r="J96" i="1" s="1"/>
  <c r="K96" i="1" s="1"/>
  <c r="L95" i="1"/>
  <c r="F95" i="1"/>
  <c r="J95" i="1" s="1"/>
  <c r="K95" i="1" s="1"/>
  <c r="L94" i="1"/>
  <c r="F94" i="1"/>
  <c r="J94" i="1" s="1"/>
  <c r="K94" i="1" s="1"/>
  <c r="L93" i="1"/>
  <c r="F93" i="1"/>
  <c r="J93" i="1" s="1"/>
  <c r="K93" i="1" s="1"/>
  <c r="L92" i="1"/>
  <c r="F92" i="1"/>
  <c r="J92" i="1" s="1"/>
  <c r="K92" i="1" s="1"/>
  <c r="L91" i="1"/>
  <c r="F91" i="1"/>
  <c r="J91" i="1" s="1"/>
  <c r="K91" i="1" s="1"/>
  <c r="L90" i="1"/>
  <c r="F90" i="1"/>
  <c r="J90" i="1" s="1"/>
  <c r="K90" i="1" s="1"/>
  <c r="L89" i="1"/>
  <c r="F89" i="1"/>
  <c r="J89" i="1" s="1"/>
  <c r="K89" i="1" s="1"/>
  <c r="L88" i="1"/>
  <c r="F88" i="1"/>
  <c r="J88" i="1" s="1"/>
  <c r="K88" i="1" s="1"/>
  <c r="L87" i="1"/>
  <c r="F87" i="1"/>
  <c r="J87" i="1" s="1"/>
  <c r="K87" i="1" s="1"/>
  <c r="L86" i="1"/>
  <c r="F86" i="1"/>
  <c r="J86" i="1" s="1"/>
  <c r="K86" i="1" s="1"/>
  <c r="L85" i="1"/>
  <c r="F85" i="1"/>
  <c r="J85" i="1" s="1"/>
  <c r="K85" i="1" s="1"/>
  <c r="L84" i="1"/>
  <c r="F84" i="1"/>
  <c r="J84" i="1" s="1"/>
  <c r="K84" i="1" s="1"/>
  <c r="L83" i="1"/>
  <c r="F83" i="1"/>
  <c r="J83" i="1" s="1"/>
  <c r="K83" i="1" s="1"/>
  <c r="L82" i="1"/>
  <c r="F82" i="1"/>
  <c r="J82" i="1" s="1"/>
  <c r="K82" i="1" s="1"/>
  <c r="L81" i="1"/>
  <c r="F81" i="1"/>
  <c r="J81" i="1" s="1"/>
  <c r="K81" i="1" s="1"/>
  <c r="L80" i="1"/>
  <c r="F80" i="1"/>
  <c r="J80" i="1" s="1"/>
  <c r="K80" i="1" s="1"/>
  <c r="L79" i="1"/>
  <c r="F79" i="1"/>
  <c r="J79" i="1" s="1"/>
  <c r="K79" i="1" s="1"/>
  <c r="L78" i="1"/>
  <c r="F78" i="1"/>
  <c r="J78" i="1" s="1"/>
  <c r="K78" i="1" s="1"/>
  <c r="L77" i="1"/>
  <c r="F77" i="1"/>
  <c r="J77" i="1" s="1"/>
  <c r="K77" i="1" s="1"/>
  <c r="L76" i="1"/>
  <c r="F76" i="1"/>
  <c r="J76" i="1" s="1"/>
  <c r="K76" i="1" s="1"/>
  <c r="L75" i="1"/>
  <c r="F75" i="1"/>
  <c r="J75" i="1" s="1"/>
  <c r="K75" i="1" s="1"/>
  <c r="L74" i="1"/>
  <c r="F74" i="1"/>
  <c r="J74" i="1" s="1"/>
  <c r="K74" i="1" s="1"/>
  <c r="L73" i="1"/>
  <c r="F73" i="1"/>
  <c r="J73" i="1" s="1"/>
  <c r="K73" i="1" s="1"/>
  <c r="L72" i="1"/>
  <c r="F72" i="1"/>
  <c r="J72" i="1" s="1"/>
  <c r="K72" i="1" s="1"/>
  <c r="L71" i="1"/>
  <c r="F71" i="1"/>
  <c r="J71" i="1" s="1"/>
  <c r="K71" i="1" s="1"/>
  <c r="L70" i="1"/>
  <c r="F70" i="1"/>
  <c r="J70" i="1" s="1"/>
  <c r="K70" i="1" s="1"/>
  <c r="L69" i="1"/>
  <c r="F69" i="1"/>
  <c r="J69" i="1" s="1"/>
  <c r="K69" i="1" s="1"/>
  <c r="L68" i="1"/>
  <c r="F68" i="1"/>
  <c r="J68" i="1" s="1"/>
  <c r="K68" i="1" s="1"/>
  <c r="L67" i="1"/>
  <c r="F67" i="1"/>
  <c r="J67" i="1" s="1"/>
  <c r="K67" i="1" s="1"/>
  <c r="L66" i="1"/>
  <c r="F66" i="1"/>
  <c r="J66" i="1" s="1"/>
  <c r="K66" i="1" s="1"/>
  <c r="L65" i="1"/>
  <c r="F65" i="1"/>
  <c r="J65" i="1" s="1"/>
  <c r="K65" i="1" s="1"/>
  <c r="L64" i="1"/>
  <c r="F64" i="1"/>
  <c r="J64" i="1" s="1"/>
  <c r="K64" i="1" s="1"/>
  <c r="L63" i="1"/>
  <c r="F63" i="1"/>
  <c r="J63" i="1" s="1"/>
  <c r="K63" i="1" s="1"/>
  <c r="L62" i="1"/>
  <c r="F62" i="1"/>
  <c r="J62" i="1" s="1"/>
  <c r="K62" i="1" s="1"/>
  <c r="L61" i="1"/>
  <c r="F61" i="1"/>
  <c r="J61" i="1" s="1"/>
  <c r="K61" i="1" s="1"/>
  <c r="L60" i="1"/>
  <c r="F60" i="1"/>
  <c r="J60" i="1" s="1"/>
  <c r="K60" i="1" s="1"/>
  <c r="L59" i="1"/>
  <c r="F59" i="1"/>
  <c r="J59" i="1" s="1"/>
  <c r="K59" i="1" s="1"/>
  <c r="L58" i="1"/>
  <c r="F58" i="1"/>
  <c r="J58" i="1" s="1"/>
  <c r="K58" i="1" s="1"/>
  <c r="L57" i="1"/>
  <c r="F57" i="1"/>
  <c r="J57" i="1" s="1"/>
  <c r="K57" i="1" s="1"/>
  <c r="L56" i="1"/>
  <c r="F56" i="1"/>
  <c r="J56" i="1" s="1"/>
  <c r="K56" i="1" s="1"/>
  <c r="L55" i="1"/>
  <c r="F55" i="1"/>
  <c r="J55" i="1" s="1"/>
  <c r="K55" i="1" s="1"/>
  <c r="L54" i="1"/>
  <c r="F54" i="1"/>
  <c r="J54" i="1" s="1"/>
  <c r="K54" i="1" s="1"/>
  <c r="L53" i="1"/>
  <c r="F53" i="1"/>
  <c r="J53" i="1" s="1"/>
  <c r="K53" i="1" s="1"/>
  <c r="L52" i="1"/>
  <c r="F52" i="1"/>
  <c r="J52" i="1" s="1"/>
  <c r="K52" i="1" s="1"/>
  <c r="L51" i="1"/>
  <c r="F51" i="1"/>
  <c r="J51" i="1" s="1"/>
  <c r="K51" i="1" s="1"/>
  <c r="L50" i="1"/>
  <c r="F50" i="1"/>
  <c r="J50" i="1" s="1"/>
  <c r="K50" i="1" s="1"/>
  <c r="L49" i="1"/>
  <c r="F49" i="1"/>
  <c r="J49" i="1" s="1"/>
  <c r="K49" i="1" s="1"/>
  <c r="L48" i="1"/>
  <c r="F48" i="1"/>
  <c r="J48" i="1" s="1"/>
  <c r="K48" i="1" s="1"/>
  <c r="L47" i="1"/>
  <c r="F47" i="1"/>
  <c r="J47" i="1" s="1"/>
  <c r="K47" i="1" s="1"/>
  <c r="L46" i="1"/>
  <c r="F46" i="1"/>
  <c r="J46" i="1" s="1"/>
  <c r="K46" i="1" s="1"/>
  <c r="L45" i="1"/>
  <c r="F45" i="1"/>
  <c r="J45" i="1" s="1"/>
  <c r="K45" i="1" s="1"/>
  <c r="L44" i="1"/>
  <c r="F44" i="1"/>
  <c r="J44" i="1" s="1"/>
  <c r="K44" i="1" s="1"/>
  <c r="L43" i="1"/>
  <c r="F43" i="1"/>
  <c r="J43" i="1" s="1"/>
  <c r="K43" i="1" s="1"/>
  <c r="L42" i="1"/>
  <c r="F42" i="1"/>
  <c r="J42" i="1" s="1"/>
  <c r="K42" i="1" s="1"/>
  <c r="L41" i="1"/>
  <c r="F41" i="1"/>
  <c r="J41" i="1" s="1"/>
  <c r="K41" i="1" s="1"/>
  <c r="L40" i="1"/>
  <c r="F40" i="1"/>
  <c r="J40" i="1" s="1"/>
  <c r="K40" i="1" s="1"/>
  <c r="L39" i="1"/>
  <c r="F39" i="1"/>
  <c r="J39" i="1" s="1"/>
  <c r="K39" i="1" s="1"/>
  <c r="L38" i="1"/>
  <c r="F38" i="1"/>
  <c r="J38" i="1" s="1"/>
  <c r="K38" i="1" s="1"/>
  <c r="L37" i="1"/>
  <c r="F37" i="1"/>
  <c r="J37" i="1" s="1"/>
  <c r="K37" i="1" s="1"/>
  <c r="L36" i="1"/>
  <c r="F36" i="1"/>
  <c r="J36" i="1" s="1"/>
  <c r="K36" i="1" s="1"/>
  <c r="L35" i="1"/>
  <c r="F35" i="1"/>
  <c r="J35" i="1" s="1"/>
  <c r="K35" i="1" s="1"/>
  <c r="L34" i="1"/>
  <c r="F34" i="1"/>
  <c r="J34" i="1" s="1"/>
  <c r="K34" i="1" s="1"/>
  <c r="L33" i="1"/>
  <c r="F33" i="1"/>
  <c r="J33" i="1" s="1"/>
  <c r="K33" i="1" s="1"/>
  <c r="L32" i="1"/>
  <c r="F32" i="1"/>
  <c r="J32" i="1" s="1"/>
  <c r="K32" i="1" s="1"/>
  <c r="L31" i="1"/>
  <c r="F31" i="1"/>
  <c r="J31" i="1" s="1"/>
  <c r="K31" i="1" s="1"/>
  <c r="L30" i="1"/>
  <c r="F30" i="1"/>
  <c r="J30" i="1" s="1"/>
  <c r="K30" i="1" s="1"/>
  <c r="L29" i="1"/>
  <c r="F29" i="1"/>
  <c r="J29" i="1" s="1"/>
  <c r="K29" i="1" s="1"/>
  <c r="L28" i="1"/>
  <c r="F28" i="1"/>
  <c r="J28" i="1" s="1"/>
  <c r="K28" i="1" s="1"/>
  <c r="L27" i="1"/>
  <c r="F27" i="1"/>
  <c r="J27" i="1" s="1"/>
  <c r="K27" i="1" s="1"/>
  <c r="L26" i="1"/>
  <c r="F26" i="1"/>
  <c r="J26" i="1" s="1"/>
  <c r="K26" i="1" s="1"/>
  <c r="L25" i="1"/>
  <c r="F25" i="1"/>
  <c r="J25" i="1" s="1"/>
  <c r="K25" i="1" s="1"/>
  <c r="L24" i="1"/>
  <c r="F24" i="1"/>
  <c r="J24" i="1" s="1"/>
  <c r="K24" i="1" s="1"/>
  <c r="L23" i="1"/>
  <c r="F23" i="1"/>
  <c r="J23" i="1" s="1"/>
  <c r="K23" i="1" s="1"/>
  <c r="L22" i="1"/>
  <c r="F22" i="1"/>
  <c r="J22" i="1" s="1"/>
  <c r="K22" i="1" s="1"/>
  <c r="L21" i="1"/>
  <c r="F21" i="1"/>
  <c r="J21" i="1" s="1"/>
  <c r="K21" i="1" s="1"/>
  <c r="L20" i="1"/>
  <c r="F20" i="1"/>
  <c r="J20" i="1" s="1"/>
  <c r="K20" i="1" s="1"/>
  <c r="L19" i="1"/>
  <c r="F19" i="1"/>
  <c r="J19" i="1" s="1"/>
  <c r="K19" i="1" s="1"/>
  <c r="L18" i="1"/>
  <c r="F18" i="1"/>
  <c r="J18" i="1" s="1"/>
  <c r="K18" i="1" s="1"/>
  <c r="L17" i="1"/>
  <c r="F17" i="1"/>
  <c r="J17" i="1" s="1"/>
  <c r="K17" i="1" s="1"/>
  <c r="L16" i="1"/>
  <c r="F16" i="1"/>
  <c r="J16" i="1" s="1"/>
  <c r="K16" i="1" s="1"/>
  <c r="L15" i="1"/>
  <c r="F15" i="1"/>
  <c r="J15" i="1" s="1"/>
  <c r="K15" i="1" s="1"/>
  <c r="L14" i="1"/>
  <c r="F14" i="1"/>
  <c r="J14" i="1" s="1"/>
  <c r="K14" i="1" s="1"/>
  <c r="L13" i="1"/>
  <c r="F13" i="1"/>
  <c r="J13" i="1" s="1"/>
  <c r="K13" i="1" s="1"/>
  <c r="L12" i="1"/>
  <c r="F12" i="1"/>
  <c r="J12" i="1" s="1"/>
  <c r="K12" i="1" s="1"/>
  <c r="L11" i="1"/>
  <c r="F11" i="1"/>
  <c r="J11" i="1" s="1"/>
  <c r="K11" i="1" s="1"/>
  <c r="L10" i="1"/>
  <c r="F10" i="1"/>
  <c r="J10" i="1" s="1"/>
  <c r="K10" i="1" s="1"/>
  <c r="L9" i="1"/>
  <c r="F9" i="1"/>
  <c r="J9" i="1" s="1"/>
  <c r="K9" i="1" s="1"/>
  <c r="K172" i="2" l="1"/>
  <c r="K171" i="1"/>
  <c r="K172" i="1"/>
</calcChain>
</file>

<file path=xl/sharedStrings.xml><?xml version="1.0" encoding="utf-8"?>
<sst xmlns="http://schemas.openxmlformats.org/spreadsheetml/2006/main" count="1503" uniqueCount="204">
  <si>
    <t xml:space="preserve"> </t>
  </si>
  <si>
    <t xml:space="preserve">INVENTARIO DE ALMACEN </t>
  </si>
  <si>
    <t>CODIGO</t>
  </si>
  <si>
    <t>DESCRIPCION DEL PRODUCTO</t>
  </si>
  <si>
    <t>UNIDAD MEDIDA</t>
  </si>
  <si>
    <t>CANTIDAD</t>
  </si>
  <si>
    <t>ENTRADA</t>
  </si>
  <si>
    <t>TOTAL</t>
  </si>
  <si>
    <t>PRECIO</t>
  </si>
  <si>
    <t>SALIDA DE USO MENSUAL</t>
  </si>
  <si>
    <t>CANTIDAD ACTIVA EN ALMACEN</t>
  </si>
  <si>
    <t>VALOR TOTAL ACTIVO</t>
  </si>
  <si>
    <t>VALORDE TOTAL CONSUMO</t>
  </si>
  <si>
    <t>ACORDEON 10*12 CARTON PIEDRA</t>
  </si>
  <si>
    <t xml:space="preserve">UNID </t>
  </si>
  <si>
    <t>AMBIENTADOR SPRAY</t>
  </si>
  <si>
    <t>AGUA BOTELLITAS</t>
  </si>
  <si>
    <t>AXION EN PASTA</t>
  </si>
  <si>
    <t>BAYGON 400ML</t>
  </si>
  <si>
    <t>BOLIGRAFOS AZULES</t>
  </si>
  <si>
    <t>BOLIGRAFOS NEGROS</t>
  </si>
  <si>
    <t>BOLIGRAFOS ROJOS</t>
  </si>
  <si>
    <t>BOLIGRAFOS VERDES</t>
  </si>
  <si>
    <t xml:space="preserve">BORRANTE DE LECHE </t>
  </si>
  <si>
    <t>BRILLO GRUESO 12/1 ROMANO</t>
  </si>
  <si>
    <t>BRILLO GRIS</t>
  </si>
  <si>
    <t>BRILLO VERDE Y ESPONJA</t>
  </si>
  <si>
    <t>CAJA PLASTICAS DE 27 GL NEGRA</t>
  </si>
  <si>
    <t>UNID</t>
  </si>
  <si>
    <t>CAJITA DE GRAPAS ESTÁNDAR 26/6</t>
  </si>
  <si>
    <t>CALCULADORA</t>
  </si>
  <si>
    <t>CARPETA NEGRA  #1</t>
  </si>
  <si>
    <t>CARPETA NEGRA # 2</t>
  </si>
  <si>
    <t>CARPETAS  # 3</t>
  </si>
  <si>
    <t>CHINCHETAS</t>
  </si>
  <si>
    <t>CAJAS</t>
  </si>
  <si>
    <t>CEPILLO DE INODORO</t>
  </si>
  <si>
    <t>CERA PARA CONTAR</t>
  </si>
  <si>
    <t>CINTA MASKING TAPE 3/4 VISIBLE</t>
  </si>
  <si>
    <t xml:space="preserve">CINTA DE EMPAQUE </t>
  </si>
  <si>
    <t>CINTA MAGICA SUMADORA</t>
  </si>
  <si>
    <t xml:space="preserve"> CLIPS JUMBO</t>
  </si>
  <si>
    <t>CINTA MASKING TAPE CREMA</t>
  </si>
  <si>
    <t>CUBO PLATICOS DE AGUJA DESECHABLES</t>
  </si>
  <si>
    <t>CLIPS BILLETERO 32 MM 12/1</t>
  </si>
  <si>
    <t>CLIPS BILLETERO 41 MM 12/1</t>
  </si>
  <si>
    <t>CLIPS BILLETERO 51 MM 12/1</t>
  </si>
  <si>
    <t>CLORO</t>
  </si>
  <si>
    <t>GALON</t>
  </si>
  <si>
    <t>CONTROL DE LIQUIDO(ENFERMERIA)</t>
  </si>
  <si>
    <t>TALONARIO</t>
  </si>
  <si>
    <t>CUADERNOS COCIDOS</t>
  </si>
  <si>
    <t>CUCHARA 25/1</t>
  </si>
  <si>
    <t>CAJA</t>
  </si>
  <si>
    <t>ESCOBA C/PALO</t>
  </si>
  <si>
    <t xml:space="preserve"> FOLDER AMARILLO OFICINA</t>
  </si>
  <si>
    <t xml:space="preserve"> FOLDER VERDE 8 1/2 X 11</t>
  </si>
  <si>
    <t xml:space="preserve"> FUNDA NEGRA 17 x22 GL PEQUEÑA</t>
  </si>
  <si>
    <t>PAQ</t>
  </si>
  <si>
    <t>FUNDA  NEGRA #6</t>
  </si>
  <si>
    <t>FUNDA  ROJA #2</t>
  </si>
  <si>
    <t>FUNDA AZULES #4</t>
  </si>
  <si>
    <t>FUNDA NEGRA  MEDIANA 30 GL</t>
  </si>
  <si>
    <t>FUNDA NEGRA GRANDE 55 GL</t>
  </si>
  <si>
    <t>FUNDA ROJA  PEQUENAS 17 GL</t>
  </si>
  <si>
    <t>FUNDA ROJA GRANDE 55 gl</t>
  </si>
  <si>
    <t>FUNDA ROJA MEDIANA 30 GL</t>
  </si>
  <si>
    <t>GALON JABON LIQUIDO DE MANO</t>
  </si>
  <si>
    <t>GANCHOS P/FOLDER MH</t>
  </si>
  <si>
    <t>GALON JABON DE CUABA</t>
  </si>
  <si>
    <t>GOMITAS</t>
  </si>
  <si>
    <t>GRAPADORA NEGRA</t>
  </si>
  <si>
    <t>GUANTES MULTIUSOS</t>
  </si>
  <si>
    <t>HISTORIA CLINICA PERINATAL</t>
  </si>
  <si>
    <t xml:space="preserve"> HOJA DE ANOTACION ENFERMERIA</t>
  </si>
  <si>
    <t>RESMA</t>
  </si>
  <si>
    <t xml:space="preserve">HOJA DE ADMICION </t>
  </si>
  <si>
    <t>HOJA DE ATENCION DIARIA</t>
  </si>
  <si>
    <t>HOJA DE CERTIFICACION</t>
  </si>
  <si>
    <t xml:space="preserve">HOJA DE CONSULTA EXTERNA </t>
  </si>
  <si>
    <t>HOJA PACIENTE  DIETA</t>
  </si>
  <si>
    <t>HOJA DE DIRECCION CUIDADO DE ENFERMERIA</t>
  </si>
  <si>
    <t>HOJA DE ENFER EN AREA EMERGENCIA FO63</t>
  </si>
  <si>
    <t>HOJA DE ENFERMERIA</t>
  </si>
  <si>
    <t xml:space="preserve">HOJA DE EVOLUCION </t>
  </si>
  <si>
    <t>HOJA DE ANESTESIA</t>
  </si>
  <si>
    <t>HOJA DE HISTORIAL CLINICO</t>
  </si>
  <si>
    <t>HOJA DE REFERENCIA Y CONTRA REFERENCIA</t>
  </si>
  <si>
    <t>HOJA DE GLICEMIA</t>
  </si>
  <si>
    <t>HOJA  RESUMEN MEDICO DE EGRESO</t>
  </si>
  <si>
    <t>HOJA  SEGURIDAD CIRUGIA</t>
  </si>
  <si>
    <t>HOJA DESIGNOGRAMA ENFERM</t>
  </si>
  <si>
    <t>HOJA KARDEX MED INTERNA  INSUMOS</t>
  </si>
  <si>
    <t>HOJA LEGAL 8 1/2*14 RESMA</t>
  </si>
  <si>
    <t>HOJA ORDEN MEDICA</t>
  </si>
  <si>
    <t>HOJA  HISTORIAL OPERATORIO</t>
  </si>
  <si>
    <t xml:space="preserve">HOJA SIGNOS VITALES </t>
  </si>
  <si>
    <t>HOJA GRAFICA DE TEMPERATURA</t>
  </si>
  <si>
    <t>HOJAS TIMBRADA</t>
  </si>
  <si>
    <t>HOJA DE CONFIRMACION DE CIRUGIA</t>
  </si>
  <si>
    <t>LABELSP/FOLDER</t>
  </si>
  <si>
    <t>LAPIZ</t>
  </si>
  <si>
    <t>LIBRO BANCO VENTA SERVICIOS</t>
  </si>
  <si>
    <t>TALONARIO DE OXIGENO</t>
  </si>
  <si>
    <t>LIBRO DE EMERGENCIA</t>
  </si>
  <si>
    <t>LIBRO DE LABORATORIO PACIENTE</t>
  </si>
  <si>
    <t>LIBRO DE PARTO Y NACIMIENTO</t>
  </si>
  <si>
    <t>LIBRO  DE CIRUGIA</t>
  </si>
  <si>
    <t>LIBRO DE CONS REGISTRO VIH</t>
  </si>
  <si>
    <t>LIBRO DE SEROLOGIA</t>
  </si>
  <si>
    <t>LIBRO DE URIANALISIS</t>
  </si>
  <si>
    <t>LIBRO HEMATOLOGIA</t>
  </si>
  <si>
    <t>LIBRO QUIMICO</t>
  </si>
  <si>
    <t>LIBRO INTERNAMIENTO</t>
  </si>
  <si>
    <t>LIBRO DE RAYOS X</t>
  </si>
  <si>
    <t xml:space="preserve">MARCADORES AZULES </t>
  </si>
  <si>
    <t xml:space="preserve">MARCADORES NEGROS </t>
  </si>
  <si>
    <t xml:space="preserve">MISTOLIN </t>
  </si>
  <si>
    <t>PAPEL CARBON 8 1/2*11</t>
  </si>
  <si>
    <t xml:space="preserve">PAPEL HIGIENICO FARDO 48/1 </t>
  </si>
  <si>
    <t>PAPEL MANILA NATURAL KRAF</t>
  </si>
  <si>
    <t>PAPEL TOALLA 6/1</t>
  </si>
  <si>
    <t>PERFORADORA 2</t>
  </si>
  <si>
    <t xml:space="preserve">PERFORADORA 3 </t>
  </si>
  <si>
    <t>PILA AAA PEQUEÑA</t>
  </si>
  <si>
    <t>PILA AA GRANDE</t>
  </si>
  <si>
    <t>PLATOS</t>
  </si>
  <si>
    <t>FARDO</t>
  </si>
  <si>
    <t>RECOJEDOR DE BASURA</t>
  </si>
  <si>
    <t xml:space="preserve">RESALTADOR </t>
  </si>
  <si>
    <t>SACA GRAPA</t>
  </si>
  <si>
    <t xml:space="preserve">SACAPUNTA METAL </t>
  </si>
  <si>
    <t>SACO DE DETERGENTE</t>
  </si>
  <si>
    <t>SERVILLETA C-FOLD 24/100 XCELENT</t>
  </si>
  <si>
    <t>SERVILLETAS DE BINGO 60/1</t>
  </si>
  <si>
    <t>SOBRE CARTA VENTANILLA</t>
  </si>
  <si>
    <t>SOBRE MANILA 9*12 500 UNID</t>
  </si>
  <si>
    <t>SOBRE MANILA 14*17 1000 UNIDAD</t>
  </si>
  <si>
    <t>SOBRE MANILA 10*14 DE 500 UNID</t>
  </si>
  <si>
    <t>SOBRE TIMBRADO</t>
  </si>
  <si>
    <t>SUAPER JUMBO</t>
  </si>
  <si>
    <t>SUAVITEL</t>
  </si>
  <si>
    <t>TALONARIO DE PATOLOGIA</t>
  </si>
  <si>
    <t>TALONARIO HISTORIAL CLINICO EMERGENCIA</t>
  </si>
  <si>
    <t>TALONARIO ORDEN MEDICA</t>
  </si>
  <si>
    <t>TALONARIO COPROLOGICO</t>
  </si>
  <si>
    <t>TALALONARIO HEMOTOLOGIA</t>
  </si>
  <si>
    <t>TALONARIO LABORATORIO CLINICO</t>
  </si>
  <si>
    <t>TALONARIO PARTOGRAMA POSPARTO</t>
  </si>
  <si>
    <t>TALONARIO HISTORIAL OPERATORIO</t>
  </si>
  <si>
    <t>TALONARIO URIANALISIS</t>
  </si>
  <si>
    <t>TALONARIO DE CLASIFICACION</t>
  </si>
  <si>
    <t>TALONARIO PROTOCOLO ATENCION AL PARTO</t>
  </si>
  <si>
    <t>TALONARIO HOJA DE KARDEX INSUMO</t>
  </si>
  <si>
    <t>TALONARIO SOLICITUD DE ALMACEN</t>
  </si>
  <si>
    <t>TALONARIO SALIDA ALMACEN</t>
  </si>
  <si>
    <t>TAPA DE VASOS #12 CLEA  10/100</t>
  </si>
  <si>
    <t>TARJETA DE CITA</t>
  </si>
  <si>
    <t xml:space="preserve">TARJETA DE EXPEDIENTE </t>
  </si>
  <si>
    <t>TALONARIO RECETARIO NORMAL</t>
  </si>
  <si>
    <t>TIJERAS</t>
  </si>
  <si>
    <t>TINTA PARA SELLO AZUL</t>
  </si>
  <si>
    <t>TOALLA MICROFIBRA16´´ *16´´</t>
  </si>
  <si>
    <t>PAQU</t>
  </si>
  <si>
    <t>ENVASES PLASTICOS 4 OZ</t>
  </si>
  <si>
    <t>TAPAS PLASTICAS 4 OZ</t>
  </si>
  <si>
    <t>VASO 12 CAJA 40/25 FOAM</t>
  </si>
  <si>
    <t>VASO 50 # 5</t>
  </si>
  <si>
    <t>VASOS 50 #7</t>
  </si>
  <si>
    <t>TALONARIO  VIH MEDIA</t>
  </si>
  <si>
    <t>ROTULO SOLUCION Y MEDICAMENTOS</t>
  </si>
  <si>
    <t xml:space="preserve">LIBRO RECORD REGISTRO ADOLECENTE </t>
  </si>
  <si>
    <t>LIQUID PAPER  CORRECTOR</t>
  </si>
  <si>
    <t xml:space="preserve"> PAPEL  DIVISION  OPTION</t>
  </si>
  <si>
    <t>RESMA  CONTROL DE EXISTENCIA</t>
  </si>
  <si>
    <t xml:space="preserve">TALONARIO CONFIMACION   QUIRURGICA </t>
  </si>
  <si>
    <t>TALONARIO REQUISICION FARMACIA</t>
  </si>
  <si>
    <t>TALONARIO  CONTROL TEMPERATURA</t>
  </si>
  <si>
    <t>TALONARIO  CUOTA  CONTRIBUCION</t>
  </si>
  <si>
    <t>HOJA  KARDEX  MEDICAMENTO SOLUCIONES</t>
  </si>
  <si>
    <t>RESMA HOJA DE MAQUINA 8 1/2 *11</t>
  </si>
  <si>
    <t>ROLLO PAPEL SUMADORA</t>
  </si>
  <si>
    <t>VALOR TOTAL CONSUMO</t>
  </si>
  <si>
    <t>2355-01</t>
  </si>
  <si>
    <t>2391-01</t>
  </si>
  <si>
    <t>2392-01</t>
  </si>
  <si>
    <t>LYSOL</t>
  </si>
  <si>
    <t>2332-01</t>
  </si>
  <si>
    <t>2333-01</t>
  </si>
  <si>
    <t>2398-02</t>
  </si>
  <si>
    <t>PILA AA GRANDE 40</t>
  </si>
  <si>
    <t>PILA AAA PEQUEÑA 40</t>
  </si>
  <si>
    <t>LIBRO  PARASITOLOGIA COPROLOGICO</t>
  </si>
  <si>
    <t xml:space="preserve">TALONARIO CONCENTIMIENTO INFORMADO </t>
  </si>
  <si>
    <t>LIBRO PARASITOLOGIA COPROLOGICO</t>
  </si>
  <si>
    <t>HOJA REFERENCIA Y CONTRA REFERENCIA</t>
  </si>
  <si>
    <t>VALOR DE ENTRADA</t>
  </si>
  <si>
    <t>HOJA  DIRECCION CUIDADO ENFERMERIA</t>
  </si>
  <si>
    <t>HOJA  ENFER  AREA EMERGENCIA FO63</t>
  </si>
  <si>
    <t>HOJA  REFERENCIA Y CONTRA REFERENCIA</t>
  </si>
  <si>
    <t>TALONARIO PROTOCOLO ATENCION  PARTO</t>
  </si>
  <si>
    <t>TALONARIO HOJA  KARDEX INSUMO</t>
  </si>
  <si>
    <t xml:space="preserve">      </t>
  </si>
  <si>
    <t>TOTAL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</si>
</sst>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0\ &quot;$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2" fillId="0" borderId="1" xfId="0" applyFont="1" applyBorder="1"/>
    <xf numFmtId="1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165" fontId="2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164" fontId="2" fillId="0" borderId="1" xfId="1" applyFont="1" applyBorder="1"/>
    <xf numFmtId="0" fontId="4" fillId="2" borderId="1" xfId="0" applyFont="1" applyFill="1" applyBorder="1"/>
    <xf numFmtId="0" fontId="2" fillId="0" borderId="3" xfId="0" applyFont="1" applyBorder="1"/>
    <xf numFmtId="164" fontId="2" fillId="0" borderId="0" xfId="0" applyNumberFormat="1" applyFont="1" applyAlignment="1">
      <alignment wrapText="1"/>
    </xf>
    <xf numFmtId="164" fontId="2" fillId="0" borderId="0" xfId="0" applyNumberFormat="1" applyFont="1"/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609017</xdr:colOff>
      <xdr:row>1</xdr:row>
      <xdr:rowOff>194389</xdr:rowOff>
    </xdr:from>
    <xdr:to>
      <xdr:col>1</xdr:col>
      <xdr:colOff>2222985</xdr:colOff>
      <xdr:row>4</xdr:row>
      <xdr:rowOff>213827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380C56-3E6E-4B8D-A881-EC4A28DE1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017" y="456812"/>
          <a:ext cx="2372080" cy="8067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247650</xdr:rowOff>
    </xdr:from>
    <xdr:to>
      <xdr:col>1</xdr:col>
      <xdr:colOff>2419705</xdr:colOff>
      <xdr:row>3</xdr:row>
      <xdr:rowOff>254259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885806-17CA-4977-9EA8-FDC057FC7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628650"/>
          <a:ext cx="2372080" cy="8067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2372080</xdr:colOff>
      <xdr:row>4</xdr:row>
      <xdr:rowOff>6609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4B58DB-1E4E-431E-B4E7-66ACF2AB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6700"/>
          <a:ext cx="2372080" cy="806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31D03-9F18-4954-8F49-47EC0D4E33B2}">
  <sheetPr>
    <pageSetUpPr fitToPage="1"/>
  </sheetPr>
  <dimension ref="A1:M172"/>
  <sheetViews>
    <sheetView topLeftCell="A142" zoomScale="98" zoomScaleNormal="98" workbookViewId="0">
      <selection activeCell="A99" sqref="A99"/>
    </sheetView>
  </sheetViews>
  <sheetFormatPr baseColWidth="10" defaultRowHeight="15" x14ac:dyDescent="0.25"/>
  <cols>
    <col min="2" max="2" width="35.5703125" style="22" customWidth="1"/>
    <col min="3" max="3" width="9.140625" customWidth="1"/>
    <col min="4" max="4" width="9.7109375" customWidth="1"/>
    <col min="5" max="5" width="7.42578125" customWidth="1"/>
    <col min="6" max="6" width="7.140625" customWidth="1"/>
    <col min="7" max="8" width="10.5703125" customWidth="1"/>
    <col min="9" max="9" width="9.140625" customWidth="1"/>
    <col min="10" max="10" width="8.5703125" customWidth="1"/>
    <col min="11" max="11" width="14.28515625" customWidth="1"/>
  </cols>
  <sheetData>
    <row r="1" spans="1:13" ht="21" x14ac:dyDescent="0.35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1" x14ac:dyDescent="0.35"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21" x14ac:dyDescent="0.35"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21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21" x14ac:dyDescent="0.35">
      <c r="C5" s="1"/>
      <c r="D5" s="1"/>
      <c r="E5" s="1"/>
      <c r="F5" s="1"/>
      <c r="G5" s="1"/>
      <c r="H5" s="1"/>
      <c r="I5" s="1"/>
      <c r="J5" s="1"/>
      <c r="K5" s="1"/>
      <c r="L5" s="2"/>
    </row>
    <row r="6" spans="1:13" x14ac:dyDescent="0.25">
      <c r="G6" s="4">
        <v>46053</v>
      </c>
      <c r="H6" s="4"/>
      <c r="I6" s="4"/>
      <c r="K6" s="4"/>
    </row>
    <row r="7" spans="1:13" x14ac:dyDescent="0.25">
      <c r="A7" s="26" t="s">
        <v>1</v>
      </c>
      <c r="B7" s="26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ht="45" x14ac:dyDescent="0.25">
      <c r="A8" s="6" t="s">
        <v>2</v>
      </c>
      <c r="B8" s="7" t="s">
        <v>3</v>
      </c>
      <c r="C8" s="7" t="s">
        <v>4</v>
      </c>
      <c r="D8" s="8" t="s">
        <v>5</v>
      </c>
      <c r="E8" s="3" t="s">
        <v>6</v>
      </c>
      <c r="F8" s="9" t="s">
        <v>7</v>
      </c>
      <c r="G8" s="10" t="s">
        <v>8</v>
      </c>
      <c r="H8" s="10" t="s">
        <v>196</v>
      </c>
      <c r="I8" s="11" t="s">
        <v>9</v>
      </c>
      <c r="J8" s="11" t="s">
        <v>10</v>
      </c>
      <c r="K8" s="11" t="s">
        <v>11</v>
      </c>
      <c r="L8" s="11" t="s">
        <v>182</v>
      </c>
    </row>
    <row r="9" spans="1:13" x14ac:dyDescent="0.25">
      <c r="A9" s="3" t="s">
        <v>187</v>
      </c>
      <c r="B9" s="20" t="s">
        <v>13</v>
      </c>
      <c r="C9" s="3" t="s">
        <v>14</v>
      </c>
      <c r="D9" s="3">
        <v>0</v>
      </c>
      <c r="E9" s="3">
        <v>4</v>
      </c>
      <c r="F9" s="3">
        <f>D9+E9</f>
        <v>4</v>
      </c>
      <c r="G9" s="12">
        <v>744</v>
      </c>
      <c r="H9" s="12">
        <f>G9*F9</f>
        <v>2976</v>
      </c>
      <c r="I9" s="3"/>
      <c r="J9" s="13">
        <f t="shared" ref="J9:J40" si="0">F9-I9</f>
        <v>4</v>
      </c>
      <c r="K9" s="14">
        <f t="shared" ref="K9:K40" si="1">G9*J9</f>
        <v>2976</v>
      </c>
      <c r="L9" s="14">
        <f t="shared" ref="L9:L40" si="2">G9*I9</f>
        <v>0</v>
      </c>
    </row>
    <row r="10" spans="1:13" x14ac:dyDescent="0.25">
      <c r="A10" s="3" t="s">
        <v>183</v>
      </c>
      <c r="B10" s="20" t="s">
        <v>15</v>
      </c>
      <c r="C10" s="3" t="s">
        <v>14</v>
      </c>
      <c r="D10" s="3">
        <v>24</v>
      </c>
      <c r="E10" s="3"/>
      <c r="F10" s="3">
        <f t="shared" ref="F10:F73" si="3">D10+E10</f>
        <v>24</v>
      </c>
      <c r="G10" s="12">
        <v>192</v>
      </c>
      <c r="H10" s="12">
        <f t="shared" ref="H10:H73" si="4">G10*F10</f>
        <v>4608</v>
      </c>
      <c r="I10" s="3">
        <v>6</v>
      </c>
      <c r="J10" s="13">
        <f t="shared" si="0"/>
        <v>18</v>
      </c>
      <c r="K10" s="14">
        <f t="shared" si="1"/>
        <v>3456</v>
      </c>
      <c r="L10" s="14">
        <f t="shared" si="2"/>
        <v>1152</v>
      </c>
    </row>
    <row r="11" spans="1:13" x14ac:dyDescent="0.25">
      <c r="A11" s="3" t="s">
        <v>184</v>
      </c>
      <c r="B11" s="23" t="s">
        <v>16</v>
      </c>
      <c r="C11" s="3" t="s">
        <v>14</v>
      </c>
      <c r="D11" s="3">
        <v>340</v>
      </c>
      <c r="E11" s="3"/>
      <c r="F11" s="3">
        <f t="shared" si="3"/>
        <v>340</v>
      </c>
      <c r="G11" s="12">
        <v>6.5</v>
      </c>
      <c r="H11" s="12">
        <f t="shared" si="4"/>
        <v>2210</v>
      </c>
      <c r="I11" s="3">
        <v>120</v>
      </c>
      <c r="J11" s="13">
        <f t="shared" si="0"/>
        <v>220</v>
      </c>
      <c r="K11" s="14">
        <f t="shared" si="1"/>
        <v>1430</v>
      </c>
      <c r="L11" s="14">
        <f t="shared" si="2"/>
        <v>780</v>
      </c>
    </row>
    <row r="12" spans="1:13" x14ac:dyDescent="0.25">
      <c r="A12" s="3" t="s">
        <v>184</v>
      </c>
      <c r="B12" s="20" t="s">
        <v>17</v>
      </c>
      <c r="C12" s="3" t="s">
        <v>14</v>
      </c>
      <c r="D12" s="3">
        <v>8</v>
      </c>
      <c r="E12" s="3">
        <v>18</v>
      </c>
      <c r="F12" s="3">
        <f t="shared" si="3"/>
        <v>26</v>
      </c>
      <c r="G12" s="12">
        <v>116</v>
      </c>
      <c r="H12" s="12">
        <f t="shared" si="4"/>
        <v>3016</v>
      </c>
      <c r="I12" s="3">
        <v>11</v>
      </c>
      <c r="J12" s="13">
        <f t="shared" si="0"/>
        <v>15</v>
      </c>
      <c r="K12" s="14">
        <f t="shared" si="1"/>
        <v>1740</v>
      </c>
      <c r="L12" s="14">
        <f t="shared" si="2"/>
        <v>1276</v>
      </c>
    </row>
    <row r="13" spans="1:13" x14ac:dyDescent="0.25">
      <c r="A13" s="3" t="s">
        <v>184</v>
      </c>
      <c r="B13" s="20" t="s">
        <v>18</v>
      </c>
      <c r="C13" s="3" t="s">
        <v>14</v>
      </c>
      <c r="D13" s="3">
        <v>12</v>
      </c>
      <c r="E13" s="3"/>
      <c r="F13" s="3">
        <f t="shared" si="3"/>
        <v>12</v>
      </c>
      <c r="G13" s="12">
        <v>349</v>
      </c>
      <c r="H13" s="12">
        <f t="shared" si="4"/>
        <v>4188</v>
      </c>
      <c r="I13" s="3">
        <v>1</v>
      </c>
      <c r="J13" s="13">
        <f t="shared" si="0"/>
        <v>11</v>
      </c>
      <c r="K13" s="14">
        <f t="shared" si="1"/>
        <v>3839</v>
      </c>
      <c r="L13" s="14">
        <f t="shared" si="2"/>
        <v>349</v>
      </c>
    </row>
    <row r="14" spans="1:13" x14ac:dyDescent="0.25">
      <c r="A14" s="3" t="s">
        <v>185</v>
      </c>
      <c r="B14" s="20" t="s">
        <v>19</v>
      </c>
      <c r="C14" s="3" t="s">
        <v>14</v>
      </c>
      <c r="D14" s="3">
        <v>110</v>
      </c>
      <c r="E14" s="3">
        <v>48</v>
      </c>
      <c r="F14" s="3">
        <f t="shared" si="3"/>
        <v>158</v>
      </c>
      <c r="G14" s="12">
        <v>10</v>
      </c>
      <c r="H14" s="12">
        <f t="shared" si="4"/>
        <v>1580</v>
      </c>
      <c r="I14" s="3">
        <v>46</v>
      </c>
      <c r="J14" s="13">
        <f t="shared" si="0"/>
        <v>112</v>
      </c>
      <c r="K14" s="14">
        <f t="shared" si="1"/>
        <v>1120</v>
      </c>
      <c r="L14" s="14">
        <f t="shared" si="2"/>
        <v>460</v>
      </c>
    </row>
    <row r="15" spans="1:13" x14ac:dyDescent="0.25">
      <c r="A15" s="3" t="s">
        <v>185</v>
      </c>
      <c r="B15" s="20" t="s">
        <v>20</v>
      </c>
      <c r="C15" s="3" t="s">
        <v>14</v>
      </c>
      <c r="D15" s="3">
        <v>36</v>
      </c>
      <c r="E15" s="3"/>
      <c r="F15" s="3">
        <f t="shared" si="3"/>
        <v>36</v>
      </c>
      <c r="G15" s="12">
        <v>7</v>
      </c>
      <c r="H15" s="12">
        <f t="shared" si="4"/>
        <v>252</v>
      </c>
      <c r="I15" s="3"/>
      <c r="J15" s="13">
        <f t="shared" si="0"/>
        <v>36</v>
      </c>
      <c r="K15" s="14">
        <f t="shared" si="1"/>
        <v>252</v>
      </c>
      <c r="L15" s="14">
        <f t="shared" si="2"/>
        <v>0</v>
      </c>
    </row>
    <row r="16" spans="1:13" x14ac:dyDescent="0.25">
      <c r="A16" s="3" t="s">
        <v>185</v>
      </c>
      <c r="B16" s="20" t="s">
        <v>21</v>
      </c>
      <c r="C16" s="3" t="s">
        <v>14</v>
      </c>
      <c r="D16" s="3">
        <v>90</v>
      </c>
      <c r="E16" s="3"/>
      <c r="F16" s="3">
        <f t="shared" si="3"/>
        <v>90</v>
      </c>
      <c r="G16" s="12">
        <v>7</v>
      </c>
      <c r="H16" s="12">
        <f t="shared" si="4"/>
        <v>630</v>
      </c>
      <c r="I16" s="3"/>
      <c r="J16" s="13">
        <f t="shared" si="0"/>
        <v>90</v>
      </c>
      <c r="K16" s="14">
        <f t="shared" si="1"/>
        <v>630</v>
      </c>
      <c r="L16" s="14">
        <f t="shared" si="2"/>
        <v>0</v>
      </c>
    </row>
    <row r="17" spans="1:12" x14ac:dyDescent="0.25">
      <c r="A17" s="3" t="s">
        <v>185</v>
      </c>
      <c r="B17" s="20" t="s">
        <v>22</v>
      </c>
      <c r="C17" s="3" t="s">
        <v>14</v>
      </c>
      <c r="D17" s="3">
        <v>7</v>
      </c>
      <c r="E17" s="3"/>
      <c r="F17" s="3">
        <f t="shared" si="3"/>
        <v>7</v>
      </c>
      <c r="G17" s="12">
        <v>10</v>
      </c>
      <c r="H17" s="12">
        <f t="shared" si="4"/>
        <v>70</v>
      </c>
      <c r="I17" s="3">
        <v>1</v>
      </c>
      <c r="J17" s="13">
        <f t="shared" si="0"/>
        <v>6</v>
      </c>
      <c r="K17" s="14">
        <f t="shared" si="1"/>
        <v>60</v>
      </c>
      <c r="L17" s="14">
        <f t="shared" si="2"/>
        <v>10</v>
      </c>
    </row>
    <row r="18" spans="1:12" x14ac:dyDescent="0.25">
      <c r="A18" s="3" t="s">
        <v>185</v>
      </c>
      <c r="B18" s="20" t="s">
        <v>23</v>
      </c>
      <c r="C18" s="3" t="s">
        <v>14</v>
      </c>
      <c r="D18" s="3">
        <v>7</v>
      </c>
      <c r="E18" s="3"/>
      <c r="F18" s="3">
        <f t="shared" si="3"/>
        <v>7</v>
      </c>
      <c r="G18" s="12">
        <v>8</v>
      </c>
      <c r="H18" s="12">
        <f t="shared" si="4"/>
        <v>56</v>
      </c>
      <c r="I18" s="3"/>
      <c r="J18" s="13">
        <f t="shared" si="0"/>
        <v>7</v>
      </c>
      <c r="K18" s="14">
        <f t="shared" si="1"/>
        <v>56</v>
      </c>
      <c r="L18" s="14">
        <f t="shared" si="2"/>
        <v>0</v>
      </c>
    </row>
    <row r="19" spans="1:12" x14ac:dyDescent="0.25">
      <c r="A19" s="3" t="s">
        <v>184</v>
      </c>
      <c r="B19" s="20" t="s">
        <v>24</v>
      </c>
      <c r="C19" s="3" t="s">
        <v>14</v>
      </c>
      <c r="D19" s="3">
        <v>16</v>
      </c>
      <c r="E19" s="3"/>
      <c r="F19" s="3">
        <f t="shared" si="3"/>
        <v>16</v>
      </c>
      <c r="G19" s="12">
        <v>69.599999999999994</v>
      </c>
      <c r="H19" s="12">
        <f t="shared" si="4"/>
        <v>1113.5999999999999</v>
      </c>
      <c r="I19" s="3"/>
      <c r="J19" s="13">
        <f t="shared" si="0"/>
        <v>16</v>
      </c>
      <c r="K19" s="14">
        <f t="shared" si="1"/>
        <v>1113.5999999999999</v>
      </c>
      <c r="L19" s="14">
        <f t="shared" si="2"/>
        <v>0</v>
      </c>
    </row>
    <row r="20" spans="1:12" x14ac:dyDescent="0.25">
      <c r="A20" s="3" t="s">
        <v>184</v>
      </c>
      <c r="B20" s="20" t="s">
        <v>25</v>
      </c>
      <c r="C20" s="3" t="s">
        <v>14</v>
      </c>
      <c r="D20" s="3">
        <v>9</v>
      </c>
      <c r="E20" s="3"/>
      <c r="F20" s="3">
        <f t="shared" si="3"/>
        <v>9</v>
      </c>
      <c r="G20" s="12">
        <v>69.599999999999994</v>
      </c>
      <c r="H20" s="12">
        <f t="shared" si="4"/>
        <v>626.4</v>
      </c>
      <c r="I20" s="3">
        <v>2</v>
      </c>
      <c r="J20" s="13">
        <f t="shared" si="0"/>
        <v>7</v>
      </c>
      <c r="K20" s="14">
        <f t="shared" si="1"/>
        <v>487.19999999999993</v>
      </c>
      <c r="L20" s="14">
        <f t="shared" si="2"/>
        <v>139.19999999999999</v>
      </c>
    </row>
    <row r="21" spans="1:12" x14ac:dyDescent="0.25">
      <c r="A21" s="3" t="s">
        <v>184</v>
      </c>
      <c r="B21" s="20" t="s">
        <v>26</v>
      </c>
      <c r="C21" s="3" t="s">
        <v>14</v>
      </c>
      <c r="D21" s="3">
        <v>26</v>
      </c>
      <c r="E21" s="3"/>
      <c r="F21" s="3">
        <f t="shared" si="3"/>
        <v>26</v>
      </c>
      <c r="G21" s="12">
        <v>57.8</v>
      </c>
      <c r="H21" s="12">
        <f t="shared" si="4"/>
        <v>1502.8</v>
      </c>
      <c r="I21" s="3">
        <v>4</v>
      </c>
      <c r="J21" s="13">
        <f t="shared" si="0"/>
        <v>22</v>
      </c>
      <c r="K21" s="14">
        <f t="shared" si="1"/>
        <v>1271.5999999999999</v>
      </c>
      <c r="L21" s="14">
        <f t="shared" si="2"/>
        <v>231.2</v>
      </c>
    </row>
    <row r="22" spans="1:12" x14ac:dyDescent="0.25">
      <c r="A22" s="3" t="s">
        <v>183</v>
      </c>
      <c r="B22" s="20" t="s">
        <v>27</v>
      </c>
      <c r="C22" s="3" t="s">
        <v>28</v>
      </c>
      <c r="D22" s="3">
        <v>9</v>
      </c>
      <c r="E22" s="3"/>
      <c r="F22" s="3">
        <f t="shared" si="3"/>
        <v>9</v>
      </c>
      <c r="G22" s="12">
        <v>1350</v>
      </c>
      <c r="H22" s="12">
        <f t="shared" si="4"/>
        <v>12150</v>
      </c>
      <c r="I22" s="3"/>
      <c r="J22" s="13">
        <f t="shared" si="0"/>
        <v>9</v>
      </c>
      <c r="K22" s="14">
        <f t="shared" si="1"/>
        <v>12150</v>
      </c>
      <c r="L22" s="14">
        <f t="shared" si="2"/>
        <v>0</v>
      </c>
    </row>
    <row r="23" spans="1:12" x14ac:dyDescent="0.25">
      <c r="A23" s="3" t="s">
        <v>185</v>
      </c>
      <c r="B23" s="20" t="s">
        <v>29</v>
      </c>
      <c r="C23" s="3" t="s">
        <v>28</v>
      </c>
      <c r="D23" s="3">
        <v>29</v>
      </c>
      <c r="E23" s="3"/>
      <c r="F23" s="3">
        <f t="shared" si="3"/>
        <v>29</v>
      </c>
      <c r="G23" s="12">
        <v>47.17</v>
      </c>
      <c r="H23" s="12">
        <f t="shared" si="4"/>
        <v>1367.93</v>
      </c>
      <c r="I23" s="3">
        <v>3</v>
      </c>
      <c r="J23" s="13">
        <f t="shared" si="0"/>
        <v>26</v>
      </c>
      <c r="K23" s="14">
        <f t="shared" si="1"/>
        <v>1226.42</v>
      </c>
      <c r="L23" s="14">
        <f t="shared" si="2"/>
        <v>141.51</v>
      </c>
    </row>
    <row r="24" spans="1:12" x14ac:dyDescent="0.25">
      <c r="A24" s="3" t="s">
        <v>185</v>
      </c>
      <c r="B24" s="20" t="s">
        <v>30</v>
      </c>
      <c r="C24" s="3" t="s">
        <v>28</v>
      </c>
      <c r="D24" s="3">
        <v>3</v>
      </c>
      <c r="E24" s="3"/>
      <c r="F24" s="3">
        <f t="shared" si="3"/>
        <v>3</v>
      </c>
      <c r="G24" s="12">
        <v>359.9</v>
      </c>
      <c r="H24" s="12">
        <f t="shared" si="4"/>
        <v>1079.6999999999998</v>
      </c>
      <c r="I24" s="3">
        <v>1</v>
      </c>
      <c r="J24" s="13">
        <f t="shared" si="0"/>
        <v>2</v>
      </c>
      <c r="K24" s="14">
        <f t="shared" si="1"/>
        <v>719.8</v>
      </c>
      <c r="L24" s="14">
        <f t="shared" si="2"/>
        <v>359.9</v>
      </c>
    </row>
    <row r="25" spans="1:12" x14ac:dyDescent="0.25">
      <c r="A25" s="3" t="s">
        <v>185</v>
      </c>
      <c r="B25" s="20" t="s">
        <v>31</v>
      </c>
      <c r="C25" s="3" t="s">
        <v>28</v>
      </c>
      <c r="D25" s="3">
        <v>4</v>
      </c>
      <c r="E25" s="3"/>
      <c r="F25" s="3">
        <f t="shared" si="3"/>
        <v>4</v>
      </c>
      <c r="G25" s="12">
        <v>469</v>
      </c>
      <c r="H25" s="12">
        <f t="shared" si="4"/>
        <v>1876</v>
      </c>
      <c r="I25" s="3"/>
      <c r="J25" s="13">
        <f t="shared" si="0"/>
        <v>4</v>
      </c>
      <c r="K25" s="14">
        <f t="shared" si="1"/>
        <v>1876</v>
      </c>
      <c r="L25" s="14">
        <f t="shared" si="2"/>
        <v>0</v>
      </c>
    </row>
    <row r="26" spans="1:12" x14ac:dyDescent="0.25">
      <c r="A26" s="3" t="s">
        <v>185</v>
      </c>
      <c r="B26" s="23" t="s">
        <v>32</v>
      </c>
      <c r="C26" s="3" t="s">
        <v>28</v>
      </c>
      <c r="D26" s="3">
        <v>2</v>
      </c>
      <c r="E26" s="3"/>
      <c r="F26" s="3">
        <f t="shared" si="3"/>
        <v>2</v>
      </c>
      <c r="G26" s="12">
        <v>178.2</v>
      </c>
      <c r="H26" s="12">
        <f t="shared" si="4"/>
        <v>356.4</v>
      </c>
      <c r="I26" s="3"/>
      <c r="J26" s="13">
        <f t="shared" si="0"/>
        <v>2</v>
      </c>
      <c r="K26" s="14">
        <f t="shared" si="1"/>
        <v>356.4</v>
      </c>
      <c r="L26" s="14">
        <f t="shared" si="2"/>
        <v>0</v>
      </c>
    </row>
    <row r="27" spans="1:12" x14ac:dyDescent="0.25">
      <c r="A27" s="3" t="s">
        <v>185</v>
      </c>
      <c r="B27" s="23" t="s">
        <v>33</v>
      </c>
      <c r="C27" s="3" t="s">
        <v>28</v>
      </c>
      <c r="D27" s="3">
        <v>2</v>
      </c>
      <c r="E27" s="3"/>
      <c r="F27" s="3">
        <f t="shared" si="3"/>
        <v>2</v>
      </c>
      <c r="G27" s="12">
        <v>147.5</v>
      </c>
      <c r="H27" s="12">
        <f t="shared" si="4"/>
        <v>295</v>
      </c>
      <c r="I27" s="3"/>
      <c r="J27" s="13">
        <f t="shared" si="0"/>
        <v>2</v>
      </c>
      <c r="K27" s="14">
        <f t="shared" si="1"/>
        <v>295</v>
      </c>
      <c r="L27" s="14">
        <f t="shared" si="2"/>
        <v>0</v>
      </c>
    </row>
    <row r="28" spans="1:12" x14ac:dyDescent="0.25">
      <c r="A28" s="3" t="s">
        <v>185</v>
      </c>
      <c r="B28" s="23" t="s">
        <v>34</v>
      </c>
      <c r="C28" s="3" t="s">
        <v>35</v>
      </c>
      <c r="D28" s="3">
        <v>4</v>
      </c>
      <c r="E28" s="3"/>
      <c r="F28" s="3">
        <f t="shared" si="3"/>
        <v>4</v>
      </c>
      <c r="G28" s="12">
        <v>84.75</v>
      </c>
      <c r="H28" s="12">
        <f t="shared" si="4"/>
        <v>339</v>
      </c>
      <c r="I28" s="3"/>
      <c r="J28" s="13">
        <f t="shared" si="0"/>
        <v>4</v>
      </c>
      <c r="K28" s="14">
        <f t="shared" si="1"/>
        <v>339</v>
      </c>
      <c r="L28" s="14">
        <f t="shared" si="2"/>
        <v>0</v>
      </c>
    </row>
    <row r="29" spans="1:12" x14ac:dyDescent="0.25">
      <c r="A29" s="3" t="s">
        <v>184</v>
      </c>
      <c r="B29" s="23" t="s">
        <v>36</v>
      </c>
      <c r="C29" s="3" t="s">
        <v>28</v>
      </c>
      <c r="D29" s="3">
        <v>5</v>
      </c>
      <c r="E29" s="3"/>
      <c r="F29" s="3">
        <f t="shared" si="3"/>
        <v>5</v>
      </c>
      <c r="G29" s="12">
        <v>159.30000000000001</v>
      </c>
      <c r="H29" s="12">
        <f t="shared" si="4"/>
        <v>796.5</v>
      </c>
      <c r="I29" s="3"/>
      <c r="J29" s="13">
        <f t="shared" si="0"/>
        <v>5</v>
      </c>
      <c r="K29" s="14">
        <f t="shared" si="1"/>
        <v>796.5</v>
      </c>
      <c r="L29" s="14">
        <f t="shared" si="2"/>
        <v>0</v>
      </c>
    </row>
    <row r="30" spans="1:12" x14ac:dyDescent="0.25">
      <c r="A30" s="3" t="s">
        <v>185</v>
      </c>
      <c r="B30" s="20" t="s">
        <v>37</v>
      </c>
      <c r="C30" s="3" t="s">
        <v>28</v>
      </c>
      <c r="D30" s="3">
        <v>9</v>
      </c>
      <c r="E30" s="3"/>
      <c r="F30" s="3">
        <f t="shared" si="3"/>
        <v>9</v>
      </c>
      <c r="G30" s="12">
        <v>60</v>
      </c>
      <c r="H30" s="12">
        <f t="shared" si="4"/>
        <v>540</v>
      </c>
      <c r="I30" s="3">
        <v>1</v>
      </c>
      <c r="J30" s="13">
        <f t="shared" si="0"/>
        <v>8</v>
      </c>
      <c r="K30" s="14">
        <f t="shared" si="1"/>
        <v>480</v>
      </c>
      <c r="L30" s="14">
        <f t="shared" si="2"/>
        <v>60</v>
      </c>
    </row>
    <row r="31" spans="1:12" x14ac:dyDescent="0.25">
      <c r="A31" s="3" t="s">
        <v>185</v>
      </c>
      <c r="B31" s="20" t="s">
        <v>38</v>
      </c>
      <c r="C31" s="3" t="s">
        <v>28</v>
      </c>
      <c r="D31" s="3">
        <v>33</v>
      </c>
      <c r="E31" s="3"/>
      <c r="F31" s="3">
        <f t="shared" si="3"/>
        <v>33</v>
      </c>
      <c r="G31" s="12">
        <v>75</v>
      </c>
      <c r="H31" s="12">
        <f t="shared" si="4"/>
        <v>2475</v>
      </c>
      <c r="I31" s="3"/>
      <c r="J31" s="13">
        <f t="shared" si="0"/>
        <v>33</v>
      </c>
      <c r="K31" s="14">
        <f t="shared" si="1"/>
        <v>2475</v>
      </c>
      <c r="L31" s="14">
        <f t="shared" si="2"/>
        <v>0</v>
      </c>
    </row>
    <row r="32" spans="1:12" x14ac:dyDescent="0.25">
      <c r="A32" s="3" t="s">
        <v>185</v>
      </c>
      <c r="B32" s="20" t="s">
        <v>39</v>
      </c>
      <c r="C32" s="3" t="s">
        <v>28</v>
      </c>
      <c r="D32" s="3">
        <v>12</v>
      </c>
      <c r="E32" s="3"/>
      <c r="F32" s="3">
        <f t="shared" si="3"/>
        <v>12</v>
      </c>
      <c r="G32" s="12">
        <v>47.2</v>
      </c>
      <c r="H32" s="12">
        <f t="shared" si="4"/>
        <v>566.40000000000009</v>
      </c>
      <c r="I32" s="3"/>
      <c r="J32" s="13">
        <f t="shared" si="0"/>
        <v>12</v>
      </c>
      <c r="K32" s="14">
        <f t="shared" si="1"/>
        <v>566.40000000000009</v>
      </c>
      <c r="L32" s="14">
        <f t="shared" si="2"/>
        <v>0</v>
      </c>
    </row>
    <row r="33" spans="1:12" x14ac:dyDescent="0.25">
      <c r="A33" s="3" t="s">
        <v>185</v>
      </c>
      <c r="B33" s="20" t="s">
        <v>40</v>
      </c>
      <c r="C33" s="3" t="s">
        <v>28</v>
      </c>
      <c r="D33" s="3">
        <v>2</v>
      </c>
      <c r="E33" s="3"/>
      <c r="F33" s="3">
        <f t="shared" si="3"/>
        <v>2</v>
      </c>
      <c r="G33" s="12">
        <v>76.7</v>
      </c>
      <c r="H33" s="12">
        <f t="shared" si="4"/>
        <v>153.4</v>
      </c>
      <c r="I33" s="3">
        <v>1</v>
      </c>
      <c r="J33" s="13">
        <f t="shared" si="0"/>
        <v>1</v>
      </c>
      <c r="K33" s="14">
        <f t="shared" si="1"/>
        <v>76.7</v>
      </c>
      <c r="L33" s="14">
        <f t="shared" si="2"/>
        <v>76.7</v>
      </c>
    </row>
    <row r="34" spans="1:12" x14ac:dyDescent="0.25">
      <c r="A34" s="3" t="s">
        <v>185</v>
      </c>
      <c r="B34" s="20" t="s">
        <v>41</v>
      </c>
      <c r="C34" s="3" t="s">
        <v>28</v>
      </c>
      <c r="D34" s="3">
        <v>36</v>
      </c>
      <c r="E34" s="3"/>
      <c r="F34" s="3">
        <f t="shared" si="3"/>
        <v>36</v>
      </c>
      <c r="G34" s="12">
        <v>38</v>
      </c>
      <c r="H34" s="12">
        <f t="shared" si="4"/>
        <v>1368</v>
      </c>
      <c r="I34" s="3">
        <v>2</v>
      </c>
      <c r="J34" s="13">
        <f t="shared" si="0"/>
        <v>34</v>
      </c>
      <c r="K34" s="14">
        <f t="shared" si="1"/>
        <v>1292</v>
      </c>
      <c r="L34" s="14">
        <f t="shared" si="2"/>
        <v>76</v>
      </c>
    </row>
    <row r="35" spans="1:12" x14ac:dyDescent="0.25">
      <c r="A35" s="3" t="s">
        <v>185</v>
      </c>
      <c r="B35" s="20" t="s">
        <v>42</v>
      </c>
      <c r="C35" s="3" t="s">
        <v>28</v>
      </c>
      <c r="D35" s="3">
        <v>8</v>
      </c>
      <c r="E35" s="3">
        <v>24</v>
      </c>
      <c r="F35" s="3">
        <f t="shared" si="3"/>
        <v>32</v>
      </c>
      <c r="G35" s="12">
        <v>46</v>
      </c>
      <c r="H35" s="12">
        <f t="shared" si="4"/>
        <v>1472</v>
      </c>
      <c r="I35" s="3">
        <v>10</v>
      </c>
      <c r="J35" s="13">
        <f t="shared" si="0"/>
        <v>22</v>
      </c>
      <c r="K35" s="14">
        <f t="shared" si="1"/>
        <v>1012</v>
      </c>
      <c r="L35" s="14">
        <f t="shared" si="2"/>
        <v>460</v>
      </c>
    </row>
    <row r="36" spans="1:12" x14ac:dyDescent="0.25">
      <c r="A36" s="3" t="s">
        <v>183</v>
      </c>
      <c r="B36" s="23" t="s">
        <v>43</v>
      </c>
      <c r="C36" s="3" t="s">
        <v>28</v>
      </c>
      <c r="D36" s="3">
        <v>38</v>
      </c>
      <c r="E36" s="3"/>
      <c r="F36" s="3">
        <f t="shared" si="3"/>
        <v>38</v>
      </c>
      <c r="G36" s="12">
        <v>50</v>
      </c>
      <c r="H36" s="12">
        <f t="shared" si="4"/>
        <v>1900</v>
      </c>
      <c r="I36" s="3">
        <v>6</v>
      </c>
      <c r="J36" s="13">
        <f t="shared" si="0"/>
        <v>32</v>
      </c>
      <c r="K36" s="14">
        <f t="shared" si="1"/>
        <v>1600</v>
      </c>
      <c r="L36" s="14">
        <f t="shared" si="2"/>
        <v>300</v>
      </c>
    </row>
    <row r="37" spans="1:12" x14ac:dyDescent="0.25">
      <c r="A37" s="3" t="s">
        <v>185</v>
      </c>
      <c r="B37" s="23" t="s">
        <v>44</v>
      </c>
      <c r="C37" s="3" t="s">
        <v>28</v>
      </c>
      <c r="D37" s="3">
        <v>32</v>
      </c>
      <c r="E37" s="3"/>
      <c r="F37" s="3">
        <f t="shared" si="3"/>
        <v>32</v>
      </c>
      <c r="G37" s="12">
        <v>123.9</v>
      </c>
      <c r="H37" s="12">
        <f t="shared" si="4"/>
        <v>3964.8</v>
      </c>
      <c r="I37" s="3"/>
      <c r="J37" s="13">
        <f t="shared" si="0"/>
        <v>32</v>
      </c>
      <c r="K37" s="14">
        <f t="shared" si="1"/>
        <v>3964.8</v>
      </c>
      <c r="L37" s="14">
        <f t="shared" si="2"/>
        <v>0</v>
      </c>
    </row>
    <row r="38" spans="1:12" x14ac:dyDescent="0.25">
      <c r="A38" s="3" t="s">
        <v>185</v>
      </c>
      <c r="B38" s="23" t="s">
        <v>45</v>
      </c>
      <c r="C38" s="3" t="s">
        <v>28</v>
      </c>
      <c r="D38" s="3">
        <v>23</v>
      </c>
      <c r="E38" s="3"/>
      <c r="F38" s="3">
        <f t="shared" si="3"/>
        <v>23</v>
      </c>
      <c r="G38" s="12">
        <v>171.1</v>
      </c>
      <c r="H38" s="12">
        <f t="shared" si="4"/>
        <v>3935.2999999999997</v>
      </c>
      <c r="I38" s="3"/>
      <c r="J38" s="13">
        <f t="shared" si="0"/>
        <v>23</v>
      </c>
      <c r="K38" s="14">
        <f t="shared" si="1"/>
        <v>3935.2999999999997</v>
      </c>
      <c r="L38" s="14">
        <f t="shared" si="2"/>
        <v>0</v>
      </c>
    </row>
    <row r="39" spans="1:12" x14ac:dyDescent="0.25">
      <c r="A39" s="3" t="s">
        <v>185</v>
      </c>
      <c r="B39" s="23" t="s">
        <v>46</v>
      </c>
      <c r="C39" s="3" t="s">
        <v>28</v>
      </c>
      <c r="D39" s="3">
        <v>22</v>
      </c>
      <c r="E39" s="3"/>
      <c r="F39" s="3">
        <f t="shared" si="3"/>
        <v>22</v>
      </c>
      <c r="G39" s="12">
        <v>230.1</v>
      </c>
      <c r="H39" s="12">
        <f t="shared" si="4"/>
        <v>5062.2</v>
      </c>
      <c r="I39" s="3"/>
      <c r="J39" s="13">
        <f t="shared" si="0"/>
        <v>22</v>
      </c>
      <c r="K39" s="14">
        <f t="shared" si="1"/>
        <v>5062.2</v>
      </c>
      <c r="L39" s="14">
        <f t="shared" si="2"/>
        <v>0</v>
      </c>
    </row>
    <row r="40" spans="1:12" x14ac:dyDescent="0.25">
      <c r="A40" s="3" t="s">
        <v>184</v>
      </c>
      <c r="B40" s="20" t="s">
        <v>47</v>
      </c>
      <c r="C40" s="3" t="s">
        <v>48</v>
      </c>
      <c r="D40" s="3">
        <v>32</v>
      </c>
      <c r="E40" s="3">
        <v>35</v>
      </c>
      <c r="F40" s="3">
        <f t="shared" si="3"/>
        <v>67</v>
      </c>
      <c r="G40" s="12">
        <v>97</v>
      </c>
      <c r="H40" s="12">
        <f t="shared" si="4"/>
        <v>6499</v>
      </c>
      <c r="I40" s="3">
        <v>24</v>
      </c>
      <c r="J40" s="13">
        <f t="shared" si="0"/>
        <v>43</v>
      </c>
      <c r="K40" s="14">
        <f t="shared" si="1"/>
        <v>4171</v>
      </c>
      <c r="L40" s="14">
        <f t="shared" si="2"/>
        <v>2328</v>
      </c>
    </row>
    <row r="41" spans="1:12" x14ac:dyDescent="0.25">
      <c r="A41" s="3" t="s">
        <v>188</v>
      </c>
      <c r="B41" s="20" t="s">
        <v>49</v>
      </c>
      <c r="C41" s="3" t="s">
        <v>50</v>
      </c>
      <c r="D41" s="3">
        <v>11</v>
      </c>
      <c r="E41" s="3"/>
      <c r="F41" s="3">
        <f t="shared" si="3"/>
        <v>11</v>
      </c>
      <c r="G41" s="12">
        <v>1200</v>
      </c>
      <c r="H41" s="12">
        <f t="shared" si="4"/>
        <v>13200</v>
      </c>
      <c r="I41" s="3"/>
      <c r="J41" s="13">
        <f t="shared" ref="J41:J72" si="5">F41-I41</f>
        <v>11</v>
      </c>
      <c r="K41" s="14">
        <f t="shared" ref="K41:K72" si="6">G41*J41</f>
        <v>13200</v>
      </c>
      <c r="L41" s="14">
        <f t="shared" ref="L41:L72" si="7">G41*I41</f>
        <v>0</v>
      </c>
    </row>
    <row r="42" spans="1:12" x14ac:dyDescent="0.25">
      <c r="A42" s="3" t="s">
        <v>185</v>
      </c>
      <c r="B42" s="20" t="s">
        <v>51</v>
      </c>
      <c r="C42" s="3" t="s">
        <v>28</v>
      </c>
      <c r="D42" s="3">
        <v>31</v>
      </c>
      <c r="E42" s="3"/>
      <c r="F42" s="3">
        <f t="shared" si="3"/>
        <v>31</v>
      </c>
      <c r="G42" s="12">
        <v>53</v>
      </c>
      <c r="H42" s="12">
        <f t="shared" si="4"/>
        <v>1643</v>
      </c>
      <c r="I42" s="3">
        <v>7</v>
      </c>
      <c r="J42" s="13">
        <f t="shared" si="5"/>
        <v>24</v>
      </c>
      <c r="K42" s="14">
        <f t="shared" si="6"/>
        <v>1272</v>
      </c>
      <c r="L42" s="14">
        <f t="shared" si="7"/>
        <v>371</v>
      </c>
    </row>
    <row r="43" spans="1:12" x14ac:dyDescent="0.25">
      <c r="A43" s="3" t="s">
        <v>183</v>
      </c>
      <c r="B43" s="20" t="s">
        <v>52</v>
      </c>
      <c r="C43" s="3" t="s">
        <v>53</v>
      </c>
      <c r="D43" s="3">
        <v>1</v>
      </c>
      <c r="E43" s="3">
        <v>3</v>
      </c>
      <c r="F43" s="3">
        <f t="shared" si="3"/>
        <v>4</v>
      </c>
      <c r="G43" s="12">
        <v>631.29999999999995</v>
      </c>
      <c r="H43" s="12">
        <f t="shared" si="4"/>
        <v>2525.1999999999998</v>
      </c>
      <c r="I43" s="3">
        <v>2</v>
      </c>
      <c r="J43" s="13">
        <f t="shared" si="5"/>
        <v>2</v>
      </c>
      <c r="K43" s="14">
        <f t="shared" si="6"/>
        <v>1262.5999999999999</v>
      </c>
      <c r="L43" s="14">
        <f t="shared" si="7"/>
        <v>1262.5999999999999</v>
      </c>
    </row>
    <row r="44" spans="1:12" x14ac:dyDescent="0.25">
      <c r="A44" s="3" t="s">
        <v>184</v>
      </c>
      <c r="B44" s="20" t="s">
        <v>54</v>
      </c>
      <c r="C44" s="3" t="s">
        <v>28</v>
      </c>
      <c r="D44" s="3">
        <v>13</v>
      </c>
      <c r="E44" s="3"/>
      <c r="F44" s="3">
        <f t="shared" si="3"/>
        <v>13</v>
      </c>
      <c r="G44" s="12">
        <v>133</v>
      </c>
      <c r="H44" s="12">
        <f t="shared" si="4"/>
        <v>1729</v>
      </c>
      <c r="I44" s="3">
        <v>3</v>
      </c>
      <c r="J44" s="13">
        <f t="shared" si="5"/>
        <v>10</v>
      </c>
      <c r="K44" s="14">
        <f t="shared" si="6"/>
        <v>1330</v>
      </c>
      <c r="L44" s="14">
        <f t="shared" si="7"/>
        <v>399</v>
      </c>
    </row>
    <row r="45" spans="1:12" x14ac:dyDescent="0.25">
      <c r="A45" s="3" t="s">
        <v>185</v>
      </c>
      <c r="B45" s="20" t="s">
        <v>55</v>
      </c>
      <c r="C45" s="3" t="s">
        <v>28</v>
      </c>
      <c r="D45" s="3">
        <v>560</v>
      </c>
      <c r="E45" s="3"/>
      <c r="F45" s="3">
        <f>D45+E45</f>
        <v>560</v>
      </c>
      <c r="G45" s="12">
        <v>2.33</v>
      </c>
      <c r="H45" s="12">
        <f t="shared" si="4"/>
        <v>1304.8</v>
      </c>
      <c r="I45" s="3">
        <v>200</v>
      </c>
      <c r="J45" s="13">
        <f t="shared" si="5"/>
        <v>360</v>
      </c>
      <c r="K45" s="14">
        <f t="shared" si="6"/>
        <v>838.80000000000007</v>
      </c>
      <c r="L45" s="14">
        <f t="shared" si="7"/>
        <v>466</v>
      </c>
    </row>
    <row r="46" spans="1:12" x14ac:dyDescent="0.25">
      <c r="A46" s="3" t="s">
        <v>185</v>
      </c>
      <c r="B46" s="20" t="s">
        <v>56</v>
      </c>
      <c r="C46" s="3" t="s">
        <v>28</v>
      </c>
      <c r="D46" s="3">
        <v>432</v>
      </c>
      <c r="E46" s="3"/>
      <c r="F46" s="3">
        <f t="shared" si="3"/>
        <v>432</v>
      </c>
      <c r="G46" s="12">
        <v>4.95</v>
      </c>
      <c r="H46" s="12">
        <f t="shared" si="4"/>
        <v>2138.4</v>
      </c>
      <c r="I46" s="3">
        <v>220</v>
      </c>
      <c r="J46" s="13">
        <f t="shared" si="5"/>
        <v>212</v>
      </c>
      <c r="K46" s="14">
        <f t="shared" si="6"/>
        <v>1049.4000000000001</v>
      </c>
      <c r="L46" s="14">
        <f t="shared" si="7"/>
        <v>1089</v>
      </c>
    </row>
    <row r="47" spans="1:12" x14ac:dyDescent="0.25">
      <c r="A47" s="3" t="s">
        <v>183</v>
      </c>
      <c r="B47" s="20" t="s">
        <v>57</v>
      </c>
      <c r="C47" s="3" t="s">
        <v>58</v>
      </c>
      <c r="D47" s="3">
        <v>25</v>
      </c>
      <c r="E47" s="3">
        <v>30</v>
      </c>
      <c r="F47" s="3">
        <f t="shared" si="3"/>
        <v>55</v>
      </c>
      <c r="G47" s="12">
        <v>72</v>
      </c>
      <c r="H47" s="12">
        <f t="shared" si="4"/>
        <v>3960</v>
      </c>
      <c r="I47" s="3">
        <v>9</v>
      </c>
      <c r="J47" s="13">
        <f t="shared" si="5"/>
        <v>46</v>
      </c>
      <c r="K47" s="14">
        <f t="shared" si="6"/>
        <v>3312</v>
      </c>
      <c r="L47" s="14">
        <f t="shared" si="7"/>
        <v>648</v>
      </c>
    </row>
    <row r="48" spans="1:12" x14ac:dyDescent="0.25">
      <c r="A48" s="3" t="s">
        <v>183</v>
      </c>
      <c r="B48" s="20" t="s">
        <v>59</v>
      </c>
      <c r="C48" s="3" t="s">
        <v>58</v>
      </c>
      <c r="D48" s="3">
        <v>28</v>
      </c>
      <c r="E48" s="3"/>
      <c r="F48" s="3">
        <f t="shared" si="3"/>
        <v>28</v>
      </c>
      <c r="G48" s="12">
        <v>36.58</v>
      </c>
      <c r="H48" s="12">
        <f t="shared" si="4"/>
        <v>1024.24</v>
      </c>
      <c r="I48" s="3">
        <v>1</v>
      </c>
      <c r="J48" s="13">
        <f t="shared" si="5"/>
        <v>27</v>
      </c>
      <c r="K48" s="14">
        <f t="shared" si="6"/>
        <v>987.66</v>
      </c>
      <c r="L48" s="14">
        <f t="shared" si="7"/>
        <v>36.58</v>
      </c>
    </row>
    <row r="49" spans="1:12" x14ac:dyDescent="0.25">
      <c r="A49" s="3" t="s">
        <v>183</v>
      </c>
      <c r="B49" s="20" t="s">
        <v>60</v>
      </c>
      <c r="C49" s="3" t="s">
        <v>58</v>
      </c>
      <c r="D49" s="3">
        <v>25</v>
      </c>
      <c r="E49" s="3"/>
      <c r="F49" s="3">
        <f t="shared" si="3"/>
        <v>25</v>
      </c>
      <c r="G49" s="12">
        <v>20</v>
      </c>
      <c r="H49" s="12">
        <f t="shared" si="4"/>
        <v>500</v>
      </c>
      <c r="I49" s="3"/>
      <c r="J49" s="13">
        <f t="shared" si="5"/>
        <v>25</v>
      </c>
      <c r="K49" s="14">
        <f t="shared" si="6"/>
        <v>500</v>
      </c>
      <c r="L49" s="14">
        <f t="shared" si="7"/>
        <v>0</v>
      </c>
    </row>
    <row r="50" spans="1:12" x14ac:dyDescent="0.25">
      <c r="A50" s="3" t="s">
        <v>183</v>
      </c>
      <c r="B50" s="20" t="s">
        <v>61</v>
      </c>
      <c r="C50" s="3" t="s">
        <v>58</v>
      </c>
      <c r="D50" s="3">
        <v>34</v>
      </c>
      <c r="E50" s="3"/>
      <c r="F50" s="3">
        <f t="shared" si="3"/>
        <v>34</v>
      </c>
      <c r="G50" s="12">
        <v>26</v>
      </c>
      <c r="H50" s="12">
        <f t="shared" si="4"/>
        <v>884</v>
      </c>
      <c r="I50" s="3">
        <v>1</v>
      </c>
      <c r="J50" s="13">
        <f t="shared" si="5"/>
        <v>33</v>
      </c>
      <c r="K50" s="14">
        <f t="shared" si="6"/>
        <v>858</v>
      </c>
      <c r="L50" s="14">
        <f t="shared" si="7"/>
        <v>26</v>
      </c>
    </row>
    <row r="51" spans="1:12" x14ac:dyDescent="0.25">
      <c r="A51" s="3" t="s">
        <v>183</v>
      </c>
      <c r="B51" s="20" t="s">
        <v>62</v>
      </c>
      <c r="C51" s="3" t="s">
        <v>58</v>
      </c>
      <c r="D51" s="3">
        <v>20</v>
      </c>
      <c r="E51" s="3">
        <v>35</v>
      </c>
      <c r="F51" s="3">
        <f t="shared" si="3"/>
        <v>55</v>
      </c>
      <c r="G51" s="12">
        <v>1080</v>
      </c>
      <c r="H51" s="12">
        <f t="shared" si="4"/>
        <v>59400</v>
      </c>
      <c r="I51" s="3">
        <v>14</v>
      </c>
      <c r="J51" s="13">
        <f t="shared" si="5"/>
        <v>41</v>
      </c>
      <c r="K51" s="14">
        <f t="shared" si="6"/>
        <v>44280</v>
      </c>
      <c r="L51" s="14">
        <f t="shared" si="7"/>
        <v>15120</v>
      </c>
    </row>
    <row r="52" spans="1:12" x14ac:dyDescent="0.25">
      <c r="A52" s="3" t="s">
        <v>183</v>
      </c>
      <c r="B52" s="20" t="s">
        <v>63</v>
      </c>
      <c r="C52" s="3" t="s">
        <v>58</v>
      </c>
      <c r="D52" s="3">
        <v>7</v>
      </c>
      <c r="E52" s="3">
        <v>5</v>
      </c>
      <c r="F52" s="3">
        <f t="shared" si="3"/>
        <v>12</v>
      </c>
      <c r="G52" s="12">
        <v>616</v>
      </c>
      <c r="H52" s="12">
        <f t="shared" si="4"/>
        <v>7392</v>
      </c>
      <c r="I52" s="3">
        <v>3</v>
      </c>
      <c r="J52" s="13">
        <f t="shared" si="5"/>
        <v>9</v>
      </c>
      <c r="K52" s="14">
        <f t="shared" si="6"/>
        <v>5544</v>
      </c>
      <c r="L52" s="14">
        <f t="shared" si="7"/>
        <v>1848</v>
      </c>
    </row>
    <row r="53" spans="1:12" x14ac:dyDescent="0.25">
      <c r="A53" s="3" t="s">
        <v>183</v>
      </c>
      <c r="B53" s="20" t="s">
        <v>64</v>
      </c>
      <c r="C53" s="3" t="s">
        <v>58</v>
      </c>
      <c r="D53" s="3">
        <v>1</v>
      </c>
      <c r="E53" s="3"/>
      <c r="F53" s="3">
        <f t="shared" si="3"/>
        <v>1</v>
      </c>
      <c r="G53" s="12">
        <v>240</v>
      </c>
      <c r="H53" s="12">
        <f t="shared" si="4"/>
        <v>240</v>
      </c>
      <c r="I53" s="3">
        <v>1</v>
      </c>
      <c r="J53" s="13">
        <f t="shared" si="5"/>
        <v>0</v>
      </c>
      <c r="K53" s="14">
        <f t="shared" si="6"/>
        <v>0</v>
      </c>
      <c r="L53" s="14">
        <f t="shared" si="7"/>
        <v>240</v>
      </c>
    </row>
    <row r="54" spans="1:12" x14ac:dyDescent="0.25">
      <c r="A54" s="3" t="s">
        <v>183</v>
      </c>
      <c r="B54" s="20" t="s">
        <v>65</v>
      </c>
      <c r="C54" s="3" t="s">
        <v>58</v>
      </c>
      <c r="D54" s="3">
        <v>3</v>
      </c>
      <c r="E54" s="3">
        <v>5</v>
      </c>
      <c r="F54" s="3">
        <f t="shared" si="3"/>
        <v>8</v>
      </c>
      <c r="G54" s="12">
        <v>1030.0999999999999</v>
      </c>
      <c r="H54" s="12">
        <f t="shared" si="4"/>
        <v>8240.7999999999993</v>
      </c>
      <c r="I54" s="3">
        <v>1</v>
      </c>
      <c r="J54" s="13">
        <f t="shared" si="5"/>
        <v>7</v>
      </c>
      <c r="K54" s="14">
        <f t="shared" si="6"/>
        <v>7210.6999999999989</v>
      </c>
      <c r="L54" s="14">
        <f t="shared" si="7"/>
        <v>1030.0999999999999</v>
      </c>
    </row>
    <row r="55" spans="1:12" x14ac:dyDescent="0.25">
      <c r="A55" s="3" t="s">
        <v>183</v>
      </c>
      <c r="B55" s="20" t="s">
        <v>66</v>
      </c>
      <c r="C55" s="3" t="s">
        <v>58</v>
      </c>
      <c r="D55" s="3">
        <v>23</v>
      </c>
      <c r="E55" s="3">
        <v>15</v>
      </c>
      <c r="F55" s="3">
        <f t="shared" si="3"/>
        <v>38</v>
      </c>
      <c r="G55" s="12">
        <v>450.36</v>
      </c>
      <c r="H55" s="12">
        <f t="shared" si="4"/>
        <v>17113.68</v>
      </c>
      <c r="I55" s="3">
        <v>5</v>
      </c>
      <c r="J55" s="13">
        <f t="shared" si="5"/>
        <v>33</v>
      </c>
      <c r="K55" s="14">
        <f t="shared" si="6"/>
        <v>14861.880000000001</v>
      </c>
      <c r="L55" s="14">
        <f t="shared" si="7"/>
        <v>2251.8000000000002</v>
      </c>
    </row>
    <row r="56" spans="1:12" x14ac:dyDescent="0.25">
      <c r="A56" s="3" t="s">
        <v>184</v>
      </c>
      <c r="B56" s="20" t="s">
        <v>67</v>
      </c>
      <c r="C56" s="3" t="s">
        <v>48</v>
      </c>
      <c r="D56" s="3">
        <v>3</v>
      </c>
      <c r="E56" s="3"/>
      <c r="F56" s="3">
        <f t="shared" si="3"/>
        <v>3</v>
      </c>
      <c r="G56" s="12">
        <v>171.1</v>
      </c>
      <c r="H56" s="12">
        <f t="shared" si="4"/>
        <v>513.29999999999995</v>
      </c>
      <c r="I56" s="3"/>
      <c r="J56" s="13">
        <f t="shared" si="5"/>
        <v>3</v>
      </c>
      <c r="K56" s="14">
        <f t="shared" si="6"/>
        <v>513.29999999999995</v>
      </c>
      <c r="L56" s="14">
        <f t="shared" si="7"/>
        <v>0</v>
      </c>
    </row>
    <row r="57" spans="1:12" x14ac:dyDescent="0.25">
      <c r="A57" s="3" t="s">
        <v>185</v>
      </c>
      <c r="B57" s="20" t="s">
        <v>68</v>
      </c>
      <c r="C57" s="3" t="s">
        <v>53</v>
      </c>
      <c r="D57" s="3">
        <v>6</v>
      </c>
      <c r="E57" s="3"/>
      <c r="F57" s="3">
        <f t="shared" si="3"/>
        <v>6</v>
      </c>
      <c r="G57" s="12">
        <v>141.6</v>
      </c>
      <c r="H57" s="12">
        <f t="shared" si="4"/>
        <v>849.59999999999991</v>
      </c>
      <c r="I57" s="3"/>
      <c r="J57" s="13">
        <f t="shared" si="5"/>
        <v>6</v>
      </c>
      <c r="K57" s="14">
        <f t="shared" si="6"/>
        <v>849.59999999999991</v>
      </c>
      <c r="L57" s="14">
        <f t="shared" si="7"/>
        <v>0</v>
      </c>
    </row>
    <row r="58" spans="1:12" x14ac:dyDescent="0.25">
      <c r="A58" s="3" t="s">
        <v>184</v>
      </c>
      <c r="B58" s="20" t="s">
        <v>69</v>
      </c>
      <c r="C58" s="3" t="s">
        <v>48</v>
      </c>
      <c r="D58" s="3">
        <v>5</v>
      </c>
      <c r="E58" s="3"/>
      <c r="F58" s="3">
        <f t="shared" si="3"/>
        <v>5</v>
      </c>
      <c r="G58" s="12">
        <v>165.25</v>
      </c>
      <c r="H58" s="12">
        <f t="shared" si="4"/>
        <v>826.25</v>
      </c>
      <c r="I58" s="3"/>
      <c r="J58" s="13">
        <f t="shared" si="5"/>
        <v>5</v>
      </c>
      <c r="K58" s="14">
        <f t="shared" si="6"/>
        <v>826.25</v>
      </c>
      <c r="L58" s="14">
        <f t="shared" si="7"/>
        <v>0</v>
      </c>
    </row>
    <row r="59" spans="1:12" x14ac:dyDescent="0.25">
      <c r="A59" s="3" t="s">
        <v>185</v>
      </c>
      <c r="B59" s="20" t="s">
        <v>70</v>
      </c>
      <c r="C59" s="3" t="s">
        <v>53</v>
      </c>
      <c r="D59" s="3">
        <v>18</v>
      </c>
      <c r="E59" s="3"/>
      <c r="F59" s="3">
        <f t="shared" si="3"/>
        <v>18</v>
      </c>
      <c r="G59" s="12">
        <v>45</v>
      </c>
      <c r="H59" s="12">
        <f t="shared" si="4"/>
        <v>810</v>
      </c>
      <c r="I59" s="3">
        <v>5</v>
      </c>
      <c r="J59" s="13">
        <f t="shared" si="5"/>
        <v>13</v>
      </c>
      <c r="K59" s="14">
        <f t="shared" si="6"/>
        <v>585</v>
      </c>
      <c r="L59" s="14">
        <f t="shared" si="7"/>
        <v>225</v>
      </c>
    </row>
    <row r="60" spans="1:12" x14ac:dyDescent="0.25">
      <c r="A60" s="3" t="s">
        <v>185</v>
      </c>
      <c r="B60" s="20" t="s">
        <v>71</v>
      </c>
      <c r="C60" s="3" t="s">
        <v>53</v>
      </c>
      <c r="D60" s="3">
        <v>5</v>
      </c>
      <c r="E60" s="3"/>
      <c r="F60" s="3">
        <f t="shared" si="3"/>
        <v>5</v>
      </c>
      <c r="G60" s="12">
        <v>320</v>
      </c>
      <c r="H60" s="12">
        <f t="shared" si="4"/>
        <v>1600</v>
      </c>
      <c r="I60" s="3">
        <v>2</v>
      </c>
      <c r="J60" s="13">
        <f t="shared" si="5"/>
        <v>3</v>
      </c>
      <c r="K60" s="14">
        <f t="shared" si="6"/>
        <v>960</v>
      </c>
      <c r="L60" s="14">
        <f t="shared" si="7"/>
        <v>640</v>
      </c>
    </row>
    <row r="61" spans="1:12" x14ac:dyDescent="0.25">
      <c r="A61" s="3" t="s">
        <v>184</v>
      </c>
      <c r="B61" s="20" t="s">
        <v>72</v>
      </c>
      <c r="C61" s="3" t="s">
        <v>28</v>
      </c>
      <c r="D61" s="3">
        <v>16</v>
      </c>
      <c r="E61" s="3"/>
      <c r="F61" s="3">
        <f t="shared" si="3"/>
        <v>16</v>
      </c>
      <c r="G61" s="12">
        <v>666.36</v>
      </c>
      <c r="H61" s="12">
        <f t="shared" si="4"/>
        <v>10661.76</v>
      </c>
      <c r="I61" s="3">
        <v>3</v>
      </c>
      <c r="J61" s="13">
        <f t="shared" si="5"/>
        <v>13</v>
      </c>
      <c r="K61" s="14">
        <f t="shared" si="6"/>
        <v>8662.68</v>
      </c>
      <c r="L61" s="14">
        <f t="shared" si="7"/>
        <v>1999.08</v>
      </c>
    </row>
    <row r="62" spans="1:12" x14ac:dyDescent="0.25">
      <c r="A62" s="3" t="s">
        <v>188</v>
      </c>
      <c r="B62" s="20" t="s">
        <v>73</v>
      </c>
      <c r="C62" s="3" t="s">
        <v>50</v>
      </c>
      <c r="D62" s="3">
        <v>7</v>
      </c>
      <c r="E62" s="3"/>
      <c r="F62" s="3">
        <f t="shared" si="3"/>
        <v>7</v>
      </c>
      <c r="G62" s="12">
        <v>1298</v>
      </c>
      <c r="H62" s="12">
        <f t="shared" si="4"/>
        <v>9086</v>
      </c>
      <c r="I62" s="3"/>
      <c r="J62" s="13">
        <f t="shared" si="5"/>
        <v>7</v>
      </c>
      <c r="K62" s="14">
        <f t="shared" si="6"/>
        <v>9086</v>
      </c>
      <c r="L62" s="14">
        <f t="shared" si="7"/>
        <v>0</v>
      </c>
    </row>
    <row r="63" spans="1:12" x14ac:dyDescent="0.25">
      <c r="A63" s="3" t="s">
        <v>188</v>
      </c>
      <c r="B63" s="20" t="s">
        <v>74</v>
      </c>
      <c r="C63" s="3" t="s">
        <v>50</v>
      </c>
      <c r="D63" s="3">
        <v>0</v>
      </c>
      <c r="E63" s="3"/>
      <c r="F63" s="3">
        <f t="shared" si="3"/>
        <v>0</v>
      </c>
      <c r="G63" s="12">
        <v>826</v>
      </c>
      <c r="H63" s="12">
        <f t="shared" si="4"/>
        <v>0</v>
      </c>
      <c r="I63" s="3"/>
      <c r="J63" s="13">
        <f t="shared" si="5"/>
        <v>0</v>
      </c>
      <c r="K63" s="14">
        <f t="shared" si="6"/>
        <v>0</v>
      </c>
      <c r="L63" s="14">
        <f t="shared" si="7"/>
        <v>0</v>
      </c>
    </row>
    <row r="64" spans="1:12" x14ac:dyDescent="0.25">
      <c r="A64" s="3" t="s">
        <v>188</v>
      </c>
      <c r="B64" s="20" t="s">
        <v>76</v>
      </c>
      <c r="C64" s="3" t="s">
        <v>75</v>
      </c>
      <c r="D64" s="3">
        <v>5</v>
      </c>
      <c r="E64" s="3"/>
      <c r="F64" s="3">
        <f t="shared" si="3"/>
        <v>5</v>
      </c>
      <c r="G64" s="12">
        <v>165</v>
      </c>
      <c r="H64" s="12">
        <f t="shared" si="4"/>
        <v>825</v>
      </c>
      <c r="I64" s="3"/>
      <c r="J64" s="13">
        <f t="shared" si="5"/>
        <v>5</v>
      </c>
      <c r="K64" s="14">
        <f t="shared" si="6"/>
        <v>825</v>
      </c>
      <c r="L64" s="14">
        <f t="shared" si="7"/>
        <v>0</v>
      </c>
    </row>
    <row r="65" spans="1:12" x14ac:dyDescent="0.25">
      <c r="A65" s="3" t="s">
        <v>188</v>
      </c>
      <c r="B65" s="20" t="s">
        <v>77</v>
      </c>
      <c r="C65" s="3" t="s">
        <v>50</v>
      </c>
      <c r="D65" s="3">
        <v>3</v>
      </c>
      <c r="E65" s="3"/>
      <c r="F65" s="3">
        <f t="shared" si="3"/>
        <v>3</v>
      </c>
      <c r="G65" s="12">
        <v>994</v>
      </c>
      <c r="H65" s="12">
        <f t="shared" si="4"/>
        <v>2982</v>
      </c>
      <c r="I65" s="3"/>
      <c r="J65" s="15">
        <f t="shared" si="5"/>
        <v>3</v>
      </c>
      <c r="K65" s="14">
        <f t="shared" si="6"/>
        <v>2982</v>
      </c>
      <c r="L65" s="14">
        <f t="shared" si="7"/>
        <v>0</v>
      </c>
    </row>
    <row r="66" spans="1:12" x14ac:dyDescent="0.25">
      <c r="A66" s="3" t="s">
        <v>188</v>
      </c>
      <c r="B66" s="20" t="s">
        <v>78</v>
      </c>
      <c r="C66" s="3" t="s">
        <v>75</v>
      </c>
      <c r="D66" s="3">
        <v>2</v>
      </c>
      <c r="E66" s="3"/>
      <c r="F66" s="3">
        <f t="shared" si="3"/>
        <v>2</v>
      </c>
      <c r="G66" s="12">
        <v>1475</v>
      </c>
      <c r="H66" s="12">
        <f t="shared" si="4"/>
        <v>2950</v>
      </c>
      <c r="I66" s="3"/>
      <c r="J66" s="13">
        <f t="shared" si="5"/>
        <v>2</v>
      </c>
      <c r="K66" s="14">
        <f t="shared" si="6"/>
        <v>2950</v>
      </c>
      <c r="L66" s="14">
        <f t="shared" si="7"/>
        <v>0</v>
      </c>
    </row>
    <row r="67" spans="1:12" x14ac:dyDescent="0.25">
      <c r="A67" s="3" t="s">
        <v>188</v>
      </c>
      <c r="B67" s="20" t="s">
        <v>79</v>
      </c>
      <c r="C67" s="3" t="s">
        <v>50</v>
      </c>
      <c r="D67" s="3">
        <v>10</v>
      </c>
      <c r="E67" s="3"/>
      <c r="F67" s="3">
        <f t="shared" si="3"/>
        <v>10</v>
      </c>
      <c r="G67" s="12">
        <v>994</v>
      </c>
      <c r="H67" s="12">
        <f t="shared" si="4"/>
        <v>9940</v>
      </c>
      <c r="I67" s="3">
        <v>1</v>
      </c>
      <c r="J67" s="13">
        <f t="shared" si="5"/>
        <v>9</v>
      </c>
      <c r="K67" s="14">
        <f t="shared" si="6"/>
        <v>8946</v>
      </c>
      <c r="L67" s="14">
        <f t="shared" si="7"/>
        <v>994</v>
      </c>
    </row>
    <row r="68" spans="1:12" x14ac:dyDescent="0.25">
      <c r="A68" s="3" t="s">
        <v>188</v>
      </c>
      <c r="B68" s="19" t="s">
        <v>80</v>
      </c>
      <c r="C68" s="3" t="s">
        <v>50</v>
      </c>
      <c r="D68" s="3">
        <v>6</v>
      </c>
      <c r="E68" s="3"/>
      <c r="F68" s="3">
        <f t="shared" si="3"/>
        <v>6</v>
      </c>
      <c r="G68" s="12">
        <v>800</v>
      </c>
      <c r="H68" s="12">
        <f t="shared" si="4"/>
        <v>4800</v>
      </c>
      <c r="I68" s="3"/>
      <c r="J68" s="13">
        <f t="shared" si="5"/>
        <v>6</v>
      </c>
      <c r="K68" s="14">
        <f t="shared" si="6"/>
        <v>4800</v>
      </c>
      <c r="L68" s="14">
        <f t="shared" si="7"/>
        <v>0</v>
      </c>
    </row>
    <row r="69" spans="1:12" x14ac:dyDescent="0.25">
      <c r="A69" s="3" t="s">
        <v>188</v>
      </c>
      <c r="B69" s="20" t="s">
        <v>81</v>
      </c>
      <c r="C69" s="3" t="s">
        <v>50</v>
      </c>
      <c r="D69" s="3">
        <v>30</v>
      </c>
      <c r="E69" s="3"/>
      <c r="F69" s="3">
        <f t="shared" si="3"/>
        <v>30</v>
      </c>
      <c r="G69" s="12">
        <v>994</v>
      </c>
      <c r="H69" s="12">
        <f t="shared" si="4"/>
        <v>29820</v>
      </c>
      <c r="I69" s="3"/>
      <c r="J69" s="13">
        <f t="shared" si="5"/>
        <v>30</v>
      </c>
      <c r="K69" s="14">
        <f t="shared" si="6"/>
        <v>29820</v>
      </c>
      <c r="L69" s="14">
        <f t="shared" si="7"/>
        <v>0</v>
      </c>
    </row>
    <row r="70" spans="1:12" x14ac:dyDescent="0.25">
      <c r="A70" s="3" t="s">
        <v>188</v>
      </c>
      <c r="B70" s="20" t="s">
        <v>82</v>
      </c>
      <c r="C70" s="3" t="s">
        <v>50</v>
      </c>
      <c r="D70" s="3">
        <v>16</v>
      </c>
      <c r="E70" s="3"/>
      <c r="F70" s="3">
        <f t="shared" si="3"/>
        <v>16</v>
      </c>
      <c r="G70" s="12">
        <v>994</v>
      </c>
      <c r="H70" s="12">
        <f t="shared" si="4"/>
        <v>15904</v>
      </c>
      <c r="I70" s="3"/>
      <c r="J70" s="15">
        <f t="shared" si="5"/>
        <v>16</v>
      </c>
      <c r="K70" s="14">
        <f t="shared" si="6"/>
        <v>15904</v>
      </c>
      <c r="L70" s="14">
        <f t="shared" si="7"/>
        <v>0</v>
      </c>
    </row>
    <row r="71" spans="1:12" x14ac:dyDescent="0.25">
      <c r="A71" s="3" t="s">
        <v>188</v>
      </c>
      <c r="B71" s="20" t="s">
        <v>83</v>
      </c>
      <c r="C71" s="3" t="s">
        <v>50</v>
      </c>
      <c r="D71" s="3">
        <v>18</v>
      </c>
      <c r="E71" s="3"/>
      <c r="F71" s="3">
        <f t="shared" si="3"/>
        <v>18</v>
      </c>
      <c r="G71" s="12">
        <v>1298</v>
      </c>
      <c r="H71" s="12">
        <f t="shared" si="4"/>
        <v>23364</v>
      </c>
      <c r="I71" s="3"/>
      <c r="J71" s="13">
        <f t="shared" si="5"/>
        <v>18</v>
      </c>
      <c r="K71" s="14">
        <f t="shared" si="6"/>
        <v>23364</v>
      </c>
      <c r="L71" s="14">
        <f t="shared" si="7"/>
        <v>0</v>
      </c>
    </row>
    <row r="72" spans="1:12" x14ac:dyDescent="0.25">
      <c r="A72" s="3" t="s">
        <v>188</v>
      </c>
      <c r="B72" s="20" t="s">
        <v>84</v>
      </c>
      <c r="C72" s="3" t="s">
        <v>50</v>
      </c>
      <c r="D72" s="3">
        <v>4</v>
      </c>
      <c r="E72" s="3"/>
      <c r="F72" s="3">
        <f t="shared" si="3"/>
        <v>4</v>
      </c>
      <c r="G72" s="12">
        <v>294</v>
      </c>
      <c r="H72" s="12">
        <f t="shared" si="4"/>
        <v>1176</v>
      </c>
      <c r="I72" s="3"/>
      <c r="J72" s="13">
        <f t="shared" si="5"/>
        <v>4</v>
      </c>
      <c r="K72" s="14">
        <f t="shared" si="6"/>
        <v>1176</v>
      </c>
      <c r="L72" s="14">
        <f t="shared" si="7"/>
        <v>0</v>
      </c>
    </row>
    <row r="73" spans="1:12" x14ac:dyDescent="0.25">
      <c r="A73" s="3" t="s">
        <v>188</v>
      </c>
      <c r="B73" s="20" t="s">
        <v>85</v>
      </c>
      <c r="C73" s="3" t="s">
        <v>50</v>
      </c>
      <c r="D73" s="3">
        <v>12</v>
      </c>
      <c r="E73" s="3"/>
      <c r="F73" s="3">
        <f t="shared" si="3"/>
        <v>12</v>
      </c>
      <c r="G73" s="12">
        <v>185</v>
      </c>
      <c r="H73" s="12">
        <f t="shared" si="4"/>
        <v>2220</v>
      </c>
      <c r="I73" s="3"/>
      <c r="J73" s="13">
        <f t="shared" ref="J73:J104" si="8">F73-I73</f>
        <v>12</v>
      </c>
      <c r="K73" s="14">
        <f t="shared" ref="K73:K104" si="9">G73*J73</f>
        <v>2220</v>
      </c>
      <c r="L73" s="14">
        <f t="shared" ref="L73:L104" si="10">G73*I73</f>
        <v>0</v>
      </c>
    </row>
    <row r="74" spans="1:12" x14ac:dyDescent="0.25">
      <c r="A74" s="3" t="s">
        <v>188</v>
      </c>
      <c r="B74" s="20" t="s">
        <v>86</v>
      </c>
      <c r="C74" s="3" t="s">
        <v>50</v>
      </c>
      <c r="D74" s="3">
        <v>41</v>
      </c>
      <c r="E74" s="3"/>
      <c r="F74" s="3">
        <f t="shared" ref="F74:F137" si="11">D74+E74</f>
        <v>41</v>
      </c>
      <c r="G74" s="12">
        <v>195</v>
      </c>
      <c r="H74" s="12">
        <f t="shared" ref="H74:H137" si="12">G74*F74</f>
        <v>7995</v>
      </c>
      <c r="I74" s="3"/>
      <c r="J74" s="13">
        <f t="shared" si="8"/>
        <v>41</v>
      </c>
      <c r="K74" s="14">
        <f t="shared" si="9"/>
        <v>7995</v>
      </c>
      <c r="L74" s="14">
        <f t="shared" si="10"/>
        <v>0</v>
      </c>
    </row>
    <row r="75" spans="1:12" x14ac:dyDescent="0.25">
      <c r="A75" s="3" t="s">
        <v>188</v>
      </c>
      <c r="B75" s="20" t="s">
        <v>179</v>
      </c>
      <c r="C75" s="3" t="s">
        <v>50</v>
      </c>
      <c r="D75" s="3">
        <v>15</v>
      </c>
      <c r="E75" s="3"/>
      <c r="F75" s="3">
        <f t="shared" si="11"/>
        <v>15</v>
      </c>
      <c r="G75" s="12">
        <v>1298</v>
      </c>
      <c r="H75" s="12">
        <f t="shared" si="12"/>
        <v>19470</v>
      </c>
      <c r="I75" s="3"/>
      <c r="J75" s="13">
        <f t="shared" si="8"/>
        <v>15</v>
      </c>
      <c r="K75" s="14">
        <f t="shared" si="9"/>
        <v>19470</v>
      </c>
      <c r="L75" s="14">
        <f t="shared" si="10"/>
        <v>0</v>
      </c>
    </row>
    <row r="76" spans="1:12" x14ac:dyDescent="0.25">
      <c r="A76" s="3" t="s">
        <v>188</v>
      </c>
      <c r="B76" s="20" t="s">
        <v>87</v>
      </c>
      <c r="C76" s="3" t="s">
        <v>50</v>
      </c>
      <c r="D76" s="3">
        <v>11</v>
      </c>
      <c r="E76" s="3"/>
      <c r="F76" s="3">
        <f t="shared" si="11"/>
        <v>11</v>
      </c>
      <c r="G76" s="12">
        <v>826</v>
      </c>
      <c r="H76" s="12">
        <f t="shared" si="12"/>
        <v>9086</v>
      </c>
      <c r="I76" s="3"/>
      <c r="J76" s="13">
        <f t="shared" si="8"/>
        <v>11</v>
      </c>
      <c r="K76" s="14">
        <f t="shared" si="9"/>
        <v>9086</v>
      </c>
      <c r="L76" s="14">
        <f t="shared" si="10"/>
        <v>0</v>
      </c>
    </row>
    <row r="77" spans="1:12" x14ac:dyDescent="0.25">
      <c r="A77" s="3" t="s">
        <v>188</v>
      </c>
      <c r="B77" s="19" t="s">
        <v>88</v>
      </c>
      <c r="C77" s="3" t="s">
        <v>50</v>
      </c>
      <c r="D77" s="3">
        <v>5</v>
      </c>
      <c r="E77" s="3"/>
      <c r="F77" s="3">
        <f t="shared" si="11"/>
        <v>5</v>
      </c>
      <c r="G77" s="12">
        <v>350</v>
      </c>
      <c r="H77" s="12">
        <f t="shared" si="12"/>
        <v>1750</v>
      </c>
      <c r="I77" s="3"/>
      <c r="J77" s="13">
        <f t="shared" si="8"/>
        <v>5</v>
      </c>
      <c r="K77" s="14">
        <f t="shared" si="9"/>
        <v>1750</v>
      </c>
      <c r="L77" s="14">
        <f t="shared" si="10"/>
        <v>0</v>
      </c>
    </row>
    <row r="78" spans="1:12" x14ac:dyDescent="0.25">
      <c r="A78" s="3" t="s">
        <v>188</v>
      </c>
      <c r="B78" s="20" t="s">
        <v>89</v>
      </c>
      <c r="C78" s="3" t="s">
        <v>75</v>
      </c>
      <c r="D78" s="3">
        <v>2</v>
      </c>
      <c r="E78" s="3"/>
      <c r="F78" s="3">
        <f t="shared" si="11"/>
        <v>2</v>
      </c>
      <c r="G78" s="12">
        <v>826</v>
      </c>
      <c r="H78" s="12">
        <f t="shared" si="12"/>
        <v>1652</v>
      </c>
      <c r="I78" s="3"/>
      <c r="J78" s="13">
        <f t="shared" si="8"/>
        <v>2</v>
      </c>
      <c r="K78" s="14">
        <f t="shared" si="9"/>
        <v>1652</v>
      </c>
      <c r="L78" s="14">
        <f t="shared" si="10"/>
        <v>0</v>
      </c>
    </row>
    <row r="79" spans="1:12" x14ac:dyDescent="0.25">
      <c r="A79" s="3" t="s">
        <v>188</v>
      </c>
      <c r="B79" s="20" t="s">
        <v>90</v>
      </c>
      <c r="C79" s="3" t="s">
        <v>75</v>
      </c>
      <c r="D79" s="3">
        <v>2</v>
      </c>
      <c r="E79" s="3"/>
      <c r="F79" s="3">
        <f t="shared" si="11"/>
        <v>2</v>
      </c>
      <c r="G79" s="12">
        <v>1475</v>
      </c>
      <c r="H79" s="12">
        <f t="shared" si="12"/>
        <v>2950</v>
      </c>
      <c r="I79" s="3"/>
      <c r="J79" s="13">
        <f t="shared" si="8"/>
        <v>2</v>
      </c>
      <c r="K79" s="14">
        <f t="shared" si="9"/>
        <v>2950</v>
      </c>
      <c r="L79" s="14">
        <f t="shared" si="10"/>
        <v>0</v>
      </c>
    </row>
    <row r="80" spans="1:12" x14ac:dyDescent="0.25">
      <c r="A80" s="3" t="s">
        <v>188</v>
      </c>
      <c r="B80" s="20" t="s">
        <v>91</v>
      </c>
      <c r="C80" s="3" t="s">
        <v>50</v>
      </c>
      <c r="D80" s="3">
        <v>7</v>
      </c>
      <c r="E80" s="3"/>
      <c r="F80" s="3">
        <f t="shared" si="11"/>
        <v>7</v>
      </c>
      <c r="G80" s="12">
        <v>994</v>
      </c>
      <c r="H80" s="12">
        <f t="shared" si="12"/>
        <v>6958</v>
      </c>
      <c r="I80" s="3"/>
      <c r="J80" s="13">
        <f t="shared" si="8"/>
        <v>7</v>
      </c>
      <c r="K80" s="14">
        <f t="shared" si="9"/>
        <v>6958</v>
      </c>
      <c r="L80" s="14">
        <f t="shared" si="10"/>
        <v>0</v>
      </c>
    </row>
    <row r="81" spans="1:12" x14ac:dyDescent="0.25">
      <c r="A81" s="3" t="s">
        <v>188</v>
      </c>
      <c r="B81" s="20" t="s">
        <v>92</v>
      </c>
      <c r="C81" s="3" t="s">
        <v>50</v>
      </c>
      <c r="D81" s="3">
        <v>7</v>
      </c>
      <c r="E81" s="3"/>
      <c r="F81" s="3">
        <f t="shared" si="11"/>
        <v>7</v>
      </c>
      <c r="G81" s="12">
        <v>994</v>
      </c>
      <c r="H81" s="12">
        <f t="shared" si="12"/>
        <v>6958</v>
      </c>
      <c r="I81" s="3"/>
      <c r="J81" s="13">
        <f t="shared" si="8"/>
        <v>7</v>
      </c>
      <c r="K81" s="14">
        <f t="shared" si="9"/>
        <v>6958</v>
      </c>
      <c r="L81" s="14">
        <f t="shared" si="10"/>
        <v>0</v>
      </c>
    </row>
    <row r="82" spans="1:12" x14ac:dyDescent="0.25">
      <c r="A82" s="3" t="s">
        <v>185</v>
      </c>
      <c r="B82" s="20" t="s">
        <v>93</v>
      </c>
      <c r="C82" s="3" t="s">
        <v>75</v>
      </c>
      <c r="D82" s="3">
        <v>1</v>
      </c>
      <c r="E82" s="3">
        <v>6</v>
      </c>
      <c r="F82" s="3">
        <f t="shared" si="11"/>
        <v>7</v>
      </c>
      <c r="G82" s="12">
        <v>348</v>
      </c>
      <c r="H82" s="12">
        <f t="shared" si="12"/>
        <v>2436</v>
      </c>
      <c r="I82" s="3">
        <v>2</v>
      </c>
      <c r="J82" s="13">
        <f t="shared" si="8"/>
        <v>5</v>
      </c>
      <c r="K82" s="14">
        <f t="shared" si="9"/>
        <v>1740</v>
      </c>
      <c r="L82" s="14">
        <f t="shared" si="10"/>
        <v>696</v>
      </c>
    </row>
    <row r="83" spans="1:12" x14ac:dyDescent="0.25">
      <c r="A83" s="3" t="s">
        <v>188</v>
      </c>
      <c r="B83" s="20" t="s">
        <v>94</v>
      </c>
      <c r="C83" s="3" t="s">
        <v>50</v>
      </c>
      <c r="D83" s="3">
        <v>17</v>
      </c>
      <c r="E83" s="3"/>
      <c r="F83" s="3">
        <f t="shared" si="11"/>
        <v>17</v>
      </c>
      <c r="G83" s="12">
        <v>800</v>
      </c>
      <c r="H83" s="12">
        <f t="shared" si="12"/>
        <v>13600</v>
      </c>
      <c r="I83" s="3"/>
      <c r="J83" s="13">
        <f t="shared" si="8"/>
        <v>17</v>
      </c>
      <c r="K83" s="14">
        <f t="shared" si="9"/>
        <v>13600</v>
      </c>
      <c r="L83" s="14">
        <f t="shared" si="10"/>
        <v>0</v>
      </c>
    </row>
    <row r="84" spans="1:12" x14ac:dyDescent="0.25">
      <c r="A84" s="3" t="s">
        <v>188</v>
      </c>
      <c r="B84" s="20" t="s">
        <v>95</v>
      </c>
      <c r="C84" s="3" t="s">
        <v>50</v>
      </c>
      <c r="D84" s="3">
        <v>4</v>
      </c>
      <c r="E84" s="3"/>
      <c r="F84" s="3">
        <f t="shared" si="11"/>
        <v>4</v>
      </c>
      <c r="G84" s="12">
        <v>1299</v>
      </c>
      <c r="H84" s="12">
        <f t="shared" si="12"/>
        <v>5196</v>
      </c>
      <c r="I84" s="3"/>
      <c r="J84" s="13">
        <f t="shared" si="8"/>
        <v>4</v>
      </c>
      <c r="K84" s="14">
        <f t="shared" si="9"/>
        <v>5196</v>
      </c>
      <c r="L84" s="14">
        <f t="shared" si="10"/>
        <v>0</v>
      </c>
    </row>
    <row r="85" spans="1:12" x14ac:dyDescent="0.25">
      <c r="A85" s="3" t="s">
        <v>188</v>
      </c>
      <c r="B85" s="20" t="s">
        <v>96</v>
      </c>
      <c r="C85" s="3" t="s">
        <v>50</v>
      </c>
      <c r="D85" s="3">
        <v>10</v>
      </c>
      <c r="E85" s="3"/>
      <c r="F85" s="3">
        <f t="shared" si="11"/>
        <v>10</v>
      </c>
      <c r="G85" s="12">
        <v>1200</v>
      </c>
      <c r="H85" s="12">
        <f t="shared" si="12"/>
        <v>12000</v>
      </c>
      <c r="I85" s="3"/>
      <c r="J85" s="13">
        <f t="shared" si="8"/>
        <v>10</v>
      </c>
      <c r="K85" s="14">
        <f t="shared" si="9"/>
        <v>12000</v>
      </c>
      <c r="L85" s="14">
        <f t="shared" si="10"/>
        <v>0</v>
      </c>
    </row>
    <row r="86" spans="1:12" x14ac:dyDescent="0.25">
      <c r="A86" s="3" t="s">
        <v>188</v>
      </c>
      <c r="B86" s="20" t="s">
        <v>97</v>
      </c>
      <c r="C86" s="3" t="s">
        <v>75</v>
      </c>
      <c r="D86" s="3">
        <v>1</v>
      </c>
      <c r="E86" s="3"/>
      <c r="F86" s="3">
        <f t="shared" si="11"/>
        <v>1</v>
      </c>
      <c r="G86" s="12">
        <v>994</v>
      </c>
      <c r="H86" s="12">
        <f t="shared" si="12"/>
        <v>994</v>
      </c>
      <c r="I86" s="3"/>
      <c r="J86" s="13">
        <f t="shared" si="8"/>
        <v>1</v>
      </c>
      <c r="K86" s="14">
        <f t="shared" si="9"/>
        <v>994</v>
      </c>
      <c r="L86" s="14">
        <f t="shared" si="10"/>
        <v>0</v>
      </c>
    </row>
    <row r="87" spans="1:12" x14ac:dyDescent="0.25">
      <c r="A87" s="3" t="s">
        <v>188</v>
      </c>
      <c r="B87" s="20" t="s">
        <v>98</v>
      </c>
      <c r="C87" s="3" t="s">
        <v>50</v>
      </c>
      <c r="D87" s="3">
        <v>4</v>
      </c>
      <c r="E87" s="3"/>
      <c r="F87" s="3">
        <f t="shared" si="11"/>
        <v>4</v>
      </c>
      <c r="G87" s="12">
        <v>1350</v>
      </c>
      <c r="H87" s="12">
        <f t="shared" si="12"/>
        <v>5400</v>
      </c>
      <c r="I87" s="3"/>
      <c r="J87" s="13">
        <f t="shared" si="8"/>
        <v>4</v>
      </c>
      <c r="K87" s="14">
        <f t="shared" si="9"/>
        <v>5400</v>
      </c>
      <c r="L87" s="14">
        <f t="shared" si="10"/>
        <v>0</v>
      </c>
    </row>
    <row r="88" spans="1:12" x14ac:dyDescent="0.25">
      <c r="A88" s="3" t="s">
        <v>188</v>
      </c>
      <c r="B88" s="20" t="s">
        <v>99</v>
      </c>
      <c r="C88" s="3" t="s">
        <v>75</v>
      </c>
      <c r="D88" s="3">
        <v>1</v>
      </c>
      <c r="E88" s="3"/>
      <c r="F88" s="3">
        <f t="shared" si="11"/>
        <v>1</v>
      </c>
      <c r="G88" s="12">
        <v>1298</v>
      </c>
      <c r="H88" s="12">
        <f t="shared" si="12"/>
        <v>1298</v>
      </c>
      <c r="I88" s="3"/>
      <c r="J88" s="15">
        <f t="shared" si="8"/>
        <v>1</v>
      </c>
      <c r="K88" s="14">
        <f t="shared" si="9"/>
        <v>1298</v>
      </c>
      <c r="L88" s="14">
        <f t="shared" si="10"/>
        <v>0</v>
      </c>
    </row>
    <row r="89" spans="1:12" x14ac:dyDescent="0.25">
      <c r="A89" s="3" t="s">
        <v>185</v>
      </c>
      <c r="B89" s="20" t="s">
        <v>100</v>
      </c>
      <c r="C89" s="3" t="s">
        <v>28</v>
      </c>
      <c r="D89" s="3">
        <v>8</v>
      </c>
      <c r="E89" s="3"/>
      <c r="F89" s="3">
        <f t="shared" si="11"/>
        <v>8</v>
      </c>
      <c r="G89" s="12">
        <v>112.1</v>
      </c>
      <c r="H89" s="12">
        <f t="shared" si="12"/>
        <v>896.8</v>
      </c>
      <c r="I89" s="3"/>
      <c r="J89" s="13">
        <f t="shared" si="8"/>
        <v>8</v>
      </c>
      <c r="K89" s="14">
        <f t="shared" si="9"/>
        <v>896.8</v>
      </c>
      <c r="L89" s="14">
        <f t="shared" si="10"/>
        <v>0</v>
      </c>
    </row>
    <row r="90" spans="1:12" x14ac:dyDescent="0.25">
      <c r="A90" s="3" t="s">
        <v>185</v>
      </c>
      <c r="B90" s="20" t="s">
        <v>101</v>
      </c>
      <c r="C90" s="3" t="s">
        <v>28</v>
      </c>
      <c r="D90" s="3">
        <v>30</v>
      </c>
      <c r="E90" s="3"/>
      <c r="F90" s="3">
        <f t="shared" si="11"/>
        <v>30</v>
      </c>
      <c r="G90" s="12">
        <v>10</v>
      </c>
      <c r="H90" s="12">
        <f t="shared" si="12"/>
        <v>300</v>
      </c>
      <c r="I90" s="3">
        <v>6</v>
      </c>
      <c r="J90" s="13">
        <f t="shared" si="8"/>
        <v>24</v>
      </c>
      <c r="K90" s="14">
        <f t="shared" si="9"/>
        <v>240</v>
      </c>
      <c r="L90" s="14">
        <f t="shared" si="10"/>
        <v>60</v>
      </c>
    </row>
    <row r="91" spans="1:12" x14ac:dyDescent="0.25">
      <c r="A91" s="3" t="s">
        <v>188</v>
      </c>
      <c r="B91" s="20" t="s">
        <v>102</v>
      </c>
      <c r="C91" s="3" t="s">
        <v>28</v>
      </c>
      <c r="D91" s="3">
        <v>1</v>
      </c>
      <c r="E91" s="3"/>
      <c r="F91" s="3">
        <f t="shared" si="11"/>
        <v>1</v>
      </c>
      <c r="G91" s="12">
        <v>2360</v>
      </c>
      <c r="H91" s="12">
        <f t="shared" si="12"/>
        <v>2360</v>
      </c>
      <c r="I91" s="3"/>
      <c r="J91" s="13">
        <f t="shared" si="8"/>
        <v>1</v>
      </c>
      <c r="K91" s="14">
        <f t="shared" si="9"/>
        <v>2360</v>
      </c>
      <c r="L91" s="14">
        <f t="shared" si="10"/>
        <v>0</v>
      </c>
    </row>
    <row r="92" spans="1:12" x14ac:dyDescent="0.25">
      <c r="A92" s="3" t="s">
        <v>188</v>
      </c>
      <c r="B92" s="20" t="s">
        <v>103</v>
      </c>
      <c r="C92" s="3" t="s">
        <v>50</v>
      </c>
      <c r="D92" s="3">
        <v>6</v>
      </c>
      <c r="E92" s="3"/>
      <c r="F92" s="3">
        <f t="shared" si="11"/>
        <v>6</v>
      </c>
      <c r="G92" s="12">
        <v>200</v>
      </c>
      <c r="H92" s="12">
        <f t="shared" si="12"/>
        <v>1200</v>
      </c>
      <c r="I92" s="3">
        <v>1</v>
      </c>
      <c r="J92" s="13">
        <f t="shared" si="8"/>
        <v>5</v>
      </c>
      <c r="K92" s="14">
        <f t="shared" si="9"/>
        <v>1000</v>
      </c>
      <c r="L92" s="14">
        <f t="shared" si="10"/>
        <v>200</v>
      </c>
    </row>
    <row r="93" spans="1:12" x14ac:dyDescent="0.25">
      <c r="A93" s="3" t="s">
        <v>188</v>
      </c>
      <c r="B93" s="20" t="s">
        <v>104</v>
      </c>
      <c r="C93" s="3" t="s">
        <v>28</v>
      </c>
      <c r="D93" s="3">
        <v>4</v>
      </c>
      <c r="E93" s="3"/>
      <c r="F93" s="3">
        <f t="shared" si="11"/>
        <v>4</v>
      </c>
      <c r="G93" s="12">
        <v>1770</v>
      </c>
      <c r="H93" s="12">
        <f t="shared" si="12"/>
        <v>7080</v>
      </c>
      <c r="I93" s="3">
        <v>1</v>
      </c>
      <c r="J93" s="13">
        <f t="shared" si="8"/>
        <v>3</v>
      </c>
      <c r="K93" s="14">
        <f t="shared" si="9"/>
        <v>5310</v>
      </c>
      <c r="L93" s="14">
        <f t="shared" si="10"/>
        <v>1770</v>
      </c>
    </row>
    <row r="94" spans="1:12" x14ac:dyDescent="0.25">
      <c r="A94" s="3" t="s">
        <v>188</v>
      </c>
      <c r="B94" s="20" t="s">
        <v>105</v>
      </c>
      <c r="C94" s="3" t="s">
        <v>28</v>
      </c>
      <c r="D94" s="3">
        <v>3</v>
      </c>
      <c r="E94" s="3"/>
      <c r="F94" s="3">
        <f t="shared" si="11"/>
        <v>3</v>
      </c>
      <c r="G94" s="12">
        <v>1170</v>
      </c>
      <c r="H94" s="12">
        <f t="shared" si="12"/>
        <v>3510</v>
      </c>
      <c r="I94" s="3">
        <v>1</v>
      </c>
      <c r="J94" s="13">
        <f t="shared" si="8"/>
        <v>2</v>
      </c>
      <c r="K94" s="14">
        <f t="shared" si="9"/>
        <v>2340</v>
      </c>
      <c r="L94" s="14">
        <f t="shared" si="10"/>
        <v>1170</v>
      </c>
    </row>
    <row r="95" spans="1:12" x14ac:dyDescent="0.25">
      <c r="A95" s="3" t="s">
        <v>188</v>
      </c>
      <c r="B95" s="20" t="s">
        <v>192</v>
      </c>
      <c r="C95" s="3" t="s">
        <v>28</v>
      </c>
      <c r="D95" s="3">
        <v>1</v>
      </c>
      <c r="E95" s="3"/>
      <c r="F95" s="3">
        <f t="shared" si="11"/>
        <v>1</v>
      </c>
      <c r="G95" s="12">
        <v>1170</v>
      </c>
      <c r="H95" s="12">
        <f t="shared" si="12"/>
        <v>1170</v>
      </c>
      <c r="I95" s="3"/>
      <c r="J95" s="13">
        <f t="shared" si="8"/>
        <v>1</v>
      </c>
      <c r="K95" s="14">
        <f t="shared" si="9"/>
        <v>1170</v>
      </c>
      <c r="L95" s="14">
        <f t="shared" si="10"/>
        <v>0</v>
      </c>
    </row>
    <row r="96" spans="1:12" x14ac:dyDescent="0.25">
      <c r="A96" s="3" t="s">
        <v>188</v>
      </c>
      <c r="B96" s="20" t="s">
        <v>106</v>
      </c>
      <c r="C96" s="3" t="s">
        <v>28</v>
      </c>
      <c r="D96" s="3">
        <v>3</v>
      </c>
      <c r="E96" s="3"/>
      <c r="F96" s="3">
        <f t="shared" si="11"/>
        <v>3</v>
      </c>
      <c r="G96" s="12">
        <v>1170</v>
      </c>
      <c r="H96" s="12">
        <f t="shared" si="12"/>
        <v>3510</v>
      </c>
      <c r="I96" s="3"/>
      <c r="J96" s="13">
        <f t="shared" si="8"/>
        <v>3</v>
      </c>
      <c r="K96" s="14">
        <f t="shared" si="9"/>
        <v>3510</v>
      </c>
      <c r="L96" s="14">
        <f t="shared" si="10"/>
        <v>0</v>
      </c>
    </row>
    <row r="97" spans="1:12" x14ac:dyDescent="0.25">
      <c r="A97" s="3" t="s">
        <v>188</v>
      </c>
      <c r="B97" s="20" t="s">
        <v>107</v>
      </c>
      <c r="C97" s="3" t="s">
        <v>28</v>
      </c>
      <c r="D97" s="3">
        <v>5</v>
      </c>
      <c r="E97" s="3"/>
      <c r="F97" s="3">
        <f t="shared" si="11"/>
        <v>5</v>
      </c>
      <c r="G97" s="12">
        <v>1770</v>
      </c>
      <c r="H97" s="12">
        <f t="shared" si="12"/>
        <v>8850</v>
      </c>
      <c r="I97" s="3"/>
      <c r="J97" s="13">
        <f t="shared" si="8"/>
        <v>5</v>
      </c>
      <c r="K97" s="14">
        <f t="shared" si="9"/>
        <v>8850</v>
      </c>
      <c r="L97" s="14">
        <f t="shared" si="10"/>
        <v>0</v>
      </c>
    </row>
    <row r="98" spans="1:12" x14ac:dyDescent="0.25">
      <c r="A98" s="3" t="s">
        <v>188</v>
      </c>
      <c r="B98" s="20" t="s">
        <v>108</v>
      </c>
      <c r="C98" s="3" t="s">
        <v>28</v>
      </c>
      <c r="D98" s="3">
        <v>2</v>
      </c>
      <c r="E98" s="3"/>
      <c r="F98" s="3">
        <f t="shared" si="11"/>
        <v>2</v>
      </c>
      <c r="G98" s="12">
        <v>1770</v>
      </c>
      <c r="H98" s="12">
        <f t="shared" si="12"/>
        <v>3540</v>
      </c>
      <c r="I98" s="3">
        <v>1</v>
      </c>
      <c r="J98" s="13">
        <f t="shared" si="8"/>
        <v>1</v>
      </c>
      <c r="K98" s="14">
        <f t="shared" si="9"/>
        <v>1770</v>
      </c>
      <c r="L98" s="14">
        <f t="shared" si="10"/>
        <v>1770</v>
      </c>
    </row>
    <row r="99" spans="1:12" x14ac:dyDescent="0.25">
      <c r="A99" s="3" t="s">
        <v>188</v>
      </c>
      <c r="B99" s="20" t="s">
        <v>109</v>
      </c>
      <c r="C99" s="3" t="s">
        <v>28</v>
      </c>
      <c r="D99" s="3">
        <v>2</v>
      </c>
      <c r="E99" s="3"/>
      <c r="F99" s="3">
        <f t="shared" si="11"/>
        <v>2</v>
      </c>
      <c r="G99" s="12">
        <v>2360</v>
      </c>
      <c r="H99" s="12">
        <f t="shared" si="12"/>
        <v>4720</v>
      </c>
      <c r="I99" s="3"/>
      <c r="J99" s="13">
        <f t="shared" si="8"/>
        <v>2</v>
      </c>
      <c r="K99" s="14">
        <f t="shared" si="9"/>
        <v>4720</v>
      </c>
      <c r="L99" s="14">
        <f t="shared" si="10"/>
        <v>0</v>
      </c>
    </row>
    <row r="100" spans="1:12" x14ac:dyDescent="0.25">
      <c r="A100" s="3" t="s">
        <v>188</v>
      </c>
      <c r="B100" s="20" t="s">
        <v>110</v>
      </c>
      <c r="C100" s="3" t="s">
        <v>28</v>
      </c>
      <c r="D100" s="3">
        <v>1</v>
      </c>
      <c r="E100" s="3"/>
      <c r="F100" s="3">
        <f t="shared" si="11"/>
        <v>1</v>
      </c>
      <c r="G100" s="12">
        <v>2360</v>
      </c>
      <c r="H100" s="12">
        <f t="shared" si="12"/>
        <v>2360</v>
      </c>
      <c r="I100" s="3"/>
      <c r="J100" s="13">
        <f t="shared" si="8"/>
        <v>1</v>
      </c>
      <c r="K100" s="14">
        <f t="shared" si="9"/>
        <v>2360</v>
      </c>
      <c r="L100" s="14">
        <f t="shared" si="10"/>
        <v>0</v>
      </c>
    </row>
    <row r="101" spans="1:12" x14ac:dyDescent="0.25">
      <c r="A101" s="3" t="s">
        <v>188</v>
      </c>
      <c r="B101" s="20" t="s">
        <v>111</v>
      </c>
      <c r="C101" s="3" t="s">
        <v>28</v>
      </c>
      <c r="D101" s="3">
        <v>2</v>
      </c>
      <c r="E101" s="3"/>
      <c r="F101" s="3">
        <f t="shared" si="11"/>
        <v>2</v>
      </c>
      <c r="G101" s="12">
        <v>2000</v>
      </c>
      <c r="H101" s="12">
        <f t="shared" si="12"/>
        <v>4000</v>
      </c>
      <c r="I101" s="3">
        <v>1</v>
      </c>
      <c r="J101" s="13">
        <f t="shared" si="8"/>
        <v>1</v>
      </c>
      <c r="K101" s="14">
        <f t="shared" si="9"/>
        <v>2000</v>
      </c>
      <c r="L101" s="14">
        <f t="shared" si="10"/>
        <v>2000</v>
      </c>
    </row>
    <row r="102" spans="1:12" x14ac:dyDescent="0.25">
      <c r="A102" s="3" t="s">
        <v>188</v>
      </c>
      <c r="B102" s="20" t="s">
        <v>112</v>
      </c>
      <c r="C102" s="3" t="s">
        <v>28</v>
      </c>
      <c r="D102" s="3">
        <v>1</v>
      </c>
      <c r="E102" s="3"/>
      <c r="F102" s="3">
        <f t="shared" si="11"/>
        <v>1</v>
      </c>
      <c r="G102" s="12">
        <v>2360</v>
      </c>
      <c r="H102" s="12">
        <f t="shared" si="12"/>
        <v>2360</v>
      </c>
      <c r="I102" s="3"/>
      <c r="J102" s="13">
        <f t="shared" si="8"/>
        <v>1</v>
      </c>
      <c r="K102" s="14">
        <f t="shared" si="9"/>
        <v>2360</v>
      </c>
      <c r="L102" s="14">
        <f t="shared" si="10"/>
        <v>0</v>
      </c>
    </row>
    <row r="103" spans="1:12" x14ac:dyDescent="0.25">
      <c r="A103" s="3" t="s">
        <v>188</v>
      </c>
      <c r="B103" s="20" t="s">
        <v>113</v>
      </c>
      <c r="C103" s="3" t="s">
        <v>28</v>
      </c>
      <c r="D103" s="3">
        <v>3</v>
      </c>
      <c r="E103" s="3"/>
      <c r="F103" s="3">
        <f t="shared" si="11"/>
        <v>3</v>
      </c>
      <c r="G103" s="12">
        <v>1770</v>
      </c>
      <c r="H103" s="12">
        <f t="shared" si="12"/>
        <v>5310</v>
      </c>
      <c r="I103" s="3"/>
      <c r="J103" s="13">
        <f t="shared" si="8"/>
        <v>3</v>
      </c>
      <c r="K103" s="14">
        <f t="shared" si="9"/>
        <v>5310</v>
      </c>
      <c r="L103" s="14">
        <f t="shared" si="10"/>
        <v>0</v>
      </c>
    </row>
    <row r="104" spans="1:12" x14ac:dyDescent="0.25">
      <c r="A104" s="3" t="s">
        <v>188</v>
      </c>
      <c r="B104" s="20" t="s">
        <v>114</v>
      </c>
      <c r="C104" s="3" t="s">
        <v>28</v>
      </c>
      <c r="D104" s="3">
        <v>2</v>
      </c>
      <c r="E104" s="3"/>
      <c r="F104" s="3">
        <f t="shared" si="11"/>
        <v>2</v>
      </c>
      <c r="G104" s="12">
        <v>1770</v>
      </c>
      <c r="H104" s="12">
        <f t="shared" si="12"/>
        <v>3540</v>
      </c>
      <c r="I104" s="3"/>
      <c r="J104" s="13">
        <f t="shared" si="8"/>
        <v>2</v>
      </c>
      <c r="K104" s="14">
        <f t="shared" si="9"/>
        <v>3540</v>
      </c>
      <c r="L104" s="14">
        <f t="shared" si="10"/>
        <v>0</v>
      </c>
    </row>
    <row r="105" spans="1:12" x14ac:dyDescent="0.25">
      <c r="A105" s="3" t="s">
        <v>188</v>
      </c>
      <c r="B105" s="19" t="s">
        <v>171</v>
      </c>
      <c r="C105" s="3" t="s">
        <v>28</v>
      </c>
      <c r="D105" s="3">
        <v>0</v>
      </c>
      <c r="E105" s="3"/>
      <c r="F105" s="3">
        <f t="shared" si="11"/>
        <v>0</v>
      </c>
      <c r="G105" s="12">
        <v>1800</v>
      </c>
      <c r="H105" s="12">
        <f t="shared" si="12"/>
        <v>0</v>
      </c>
      <c r="I105" s="3"/>
      <c r="J105" s="13">
        <f t="shared" ref="J105:J136" si="13">F105-I105</f>
        <v>0</v>
      </c>
      <c r="K105" s="14">
        <f t="shared" ref="K105:K136" si="14">G105*J105</f>
        <v>0</v>
      </c>
      <c r="L105" s="14">
        <f t="shared" ref="L105:L136" si="15">G105*I105</f>
        <v>0</v>
      </c>
    </row>
    <row r="106" spans="1:12" x14ac:dyDescent="0.25">
      <c r="A106" s="3" t="s">
        <v>184</v>
      </c>
      <c r="B106" s="19" t="s">
        <v>186</v>
      </c>
      <c r="C106" s="3" t="s">
        <v>28</v>
      </c>
      <c r="D106" s="3">
        <v>0</v>
      </c>
      <c r="E106" s="3"/>
      <c r="F106" s="3">
        <f t="shared" si="11"/>
        <v>0</v>
      </c>
      <c r="G106" s="12">
        <v>502</v>
      </c>
      <c r="H106" s="12">
        <f t="shared" si="12"/>
        <v>0</v>
      </c>
      <c r="I106" s="3"/>
      <c r="J106" s="13">
        <f t="shared" si="13"/>
        <v>0</v>
      </c>
      <c r="K106" s="14">
        <f t="shared" si="14"/>
        <v>0</v>
      </c>
      <c r="L106" s="14">
        <f t="shared" si="15"/>
        <v>0</v>
      </c>
    </row>
    <row r="107" spans="1:12" x14ac:dyDescent="0.25">
      <c r="A107" s="3" t="s">
        <v>185</v>
      </c>
      <c r="B107" s="20" t="s">
        <v>172</v>
      </c>
      <c r="C107" s="3" t="s">
        <v>28</v>
      </c>
      <c r="D107" s="3">
        <v>8</v>
      </c>
      <c r="E107" s="3"/>
      <c r="F107" s="3">
        <f t="shared" si="11"/>
        <v>8</v>
      </c>
      <c r="G107" s="12">
        <v>30</v>
      </c>
      <c r="H107" s="12">
        <f t="shared" si="12"/>
        <v>240</v>
      </c>
      <c r="I107" s="3">
        <v>4</v>
      </c>
      <c r="J107" s="13">
        <f t="shared" si="13"/>
        <v>4</v>
      </c>
      <c r="K107" s="14">
        <f t="shared" si="14"/>
        <v>120</v>
      </c>
      <c r="L107" s="14">
        <f t="shared" si="15"/>
        <v>120</v>
      </c>
    </row>
    <row r="108" spans="1:12" x14ac:dyDescent="0.25">
      <c r="A108" s="3" t="s">
        <v>185</v>
      </c>
      <c r="B108" s="20" t="s">
        <v>115</v>
      </c>
      <c r="C108" s="3" t="s">
        <v>28</v>
      </c>
      <c r="D108" s="3">
        <v>23</v>
      </c>
      <c r="E108" s="3"/>
      <c r="F108" s="3">
        <f t="shared" si="11"/>
        <v>23</v>
      </c>
      <c r="G108" s="12">
        <v>30</v>
      </c>
      <c r="H108" s="12">
        <f t="shared" si="12"/>
        <v>690</v>
      </c>
      <c r="I108" s="3">
        <v>1</v>
      </c>
      <c r="J108" s="13">
        <f t="shared" si="13"/>
        <v>22</v>
      </c>
      <c r="K108" s="14">
        <f t="shared" si="14"/>
        <v>660</v>
      </c>
      <c r="L108" s="14">
        <f t="shared" si="15"/>
        <v>30</v>
      </c>
    </row>
    <row r="109" spans="1:12" x14ac:dyDescent="0.25">
      <c r="A109" s="3" t="s">
        <v>185</v>
      </c>
      <c r="B109" s="20" t="s">
        <v>116</v>
      </c>
      <c r="C109" s="3" t="s">
        <v>28</v>
      </c>
      <c r="D109" s="3">
        <v>25</v>
      </c>
      <c r="E109" s="3"/>
      <c r="F109" s="3">
        <f t="shared" si="11"/>
        <v>25</v>
      </c>
      <c r="G109" s="12">
        <v>30</v>
      </c>
      <c r="H109" s="12">
        <f t="shared" si="12"/>
        <v>750</v>
      </c>
      <c r="I109" s="3">
        <v>1</v>
      </c>
      <c r="J109" s="13">
        <f t="shared" si="13"/>
        <v>24</v>
      </c>
      <c r="K109" s="14">
        <f t="shared" si="14"/>
        <v>720</v>
      </c>
      <c r="L109" s="14">
        <f t="shared" si="15"/>
        <v>30</v>
      </c>
    </row>
    <row r="110" spans="1:12" x14ac:dyDescent="0.25">
      <c r="A110" s="3" t="s">
        <v>184</v>
      </c>
      <c r="B110" s="20" t="s">
        <v>117</v>
      </c>
      <c r="C110" s="3" t="s">
        <v>48</v>
      </c>
      <c r="D110" s="3">
        <v>24</v>
      </c>
      <c r="E110" s="3">
        <v>60</v>
      </c>
      <c r="F110" s="3">
        <f t="shared" si="11"/>
        <v>84</v>
      </c>
      <c r="G110" s="12">
        <v>127</v>
      </c>
      <c r="H110" s="12">
        <f t="shared" si="12"/>
        <v>10668</v>
      </c>
      <c r="I110" s="3">
        <v>32</v>
      </c>
      <c r="J110" s="13">
        <f t="shared" si="13"/>
        <v>52</v>
      </c>
      <c r="K110" s="14">
        <f t="shared" si="14"/>
        <v>6604</v>
      </c>
      <c r="L110" s="14">
        <f t="shared" si="15"/>
        <v>4064</v>
      </c>
    </row>
    <row r="111" spans="1:12" x14ac:dyDescent="0.25">
      <c r="A111" s="3" t="s">
        <v>185</v>
      </c>
      <c r="B111" s="20" t="s">
        <v>118</v>
      </c>
      <c r="C111" s="3" t="s">
        <v>28</v>
      </c>
      <c r="D111" s="3">
        <v>23</v>
      </c>
      <c r="E111" s="3"/>
      <c r="F111" s="3">
        <f t="shared" si="11"/>
        <v>23</v>
      </c>
      <c r="G111" s="12">
        <v>325</v>
      </c>
      <c r="H111" s="12">
        <f t="shared" si="12"/>
        <v>7475</v>
      </c>
      <c r="I111" s="3"/>
      <c r="J111" s="13">
        <f t="shared" si="13"/>
        <v>23</v>
      </c>
      <c r="K111" s="14">
        <f t="shared" si="14"/>
        <v>7475</v>
      </c>
      <c r="L111" s="14">
        <f t="shared" si="15"/>
        <v>0</v>
      </c>
    </row>
    <row r="112" spans="1:12" x14ac:dyDescent="0.25">
      <c r="A112" s="3" t="s">
        <v>184</v>
      </c>
      <c r="B112" s="20" t="s">
        <v>119</v>
      </c>
      <c r="C112" s="3" t="s">
        <v>28</v>
      </c>
      <c r="D112" s="3">
        <v>72</v>
      </c>
      <c r="E112" s="3">
        <v>240</v>
      </c>
      <c r="F112" s="3">
        <f t="shared" si="11"/>
        <v>312</v>
      </c>
      <c r="G112" s="12">
        <v>22.6</v>
      </c>
      <c r="H112" s="12">
        <f t="shared" si="12"/>
        <v>7051.2000000000007</v>
      </c>
      <c r="I112" s="3">
        <v>135</v>
      </c>
      <c r="J112" s="13">
        <f t="shared" si="13"/>
        <v>177</v>
      </c>
      <c r="K112" s="14">
        <f t="shared" si="14"/>
        <v>4000.2000000000003</v>
      </c>
      <c r="L112" s="14">
        <f t="shared" si="15"/>
        <v>3051</v>
      </c>
    </row>
    <row r="113" spans="1:12" x14ac:dyDescent="0.25">
      <c r="A113" s="3" t="s">
        <v>187</v>
      </c>
      <c r="B113" s="20" t="s">
        <v>120</v>
      </c>
      <c r="C113" s="3" t="s">
        <v>28</v>
      </c>
      <c r="D113" s="3">
        <v>2</v>
      </c>
      <c r="E113" s="3">
        <v>1</v>
      </c>
      <c r="F113" s="3">
        <f t="shared" si="11"/>
        <v>3</v>
      </c>
      <c r="G113" s="12">
        <v>3916</v>
      </c>
      <c r="H113" s="12">
        <f t="shared" si="12"/>
        <v>11748</v>
      </c>
      <c r="I113" s="3">
        <v>1</v>
      </c>
      <c r="J113" s="13">
        <f t="shared" si="13"/>
        <v>2</v>
      </c>
      <c r="K113" s="14">
        <f t="shared" si="14"/>
        <v>7832</v>
      </c>
      <c r="L113" s="14">
        <f t="shared" si="15"/>
        <v>3916</v>
      </c>
    </row>
    <row r="114" spans="1:12" x14ac:dyDescent="0.25">
      <c r="A114" s="3" t="s">
        <v>184</v>
      </c>
      <c r="B114" s="20" t="s">
        <v>121</v>
      </c>
      <c r="C114" s="3" t="s">
        <v>28</v>
      </c>
      <c r="D114" s="3">
        <v>13</v>
      </c>
      <c r="E114" s="3">
        <v>12</v>
      </c>
      <c r="F114" s="3">
        <f t="shared" si="11"/>
        <v>25</v>
      </c>
      <c r="G114" s="12">
        <v>95.38</v>
      </c>
      <c r="H114" s="12">
        <f t="shared" si="12"/>
        <v>2384.5</v>
      </c>
      <c r="I114" s="3">
        <v>10</v>
      </c>
      <c r="J114" s="13">
        <f t="shared" si="13"/>
        <v>15</v>
      </c>
      <c r="K114" s="14">
        <f t="shared" si="14"/>
        <v>1430.6999999999998</v>
      </c>
      <c r="L114" s="14">
        <f t="shared" si="15"/>
        <v>953.8</v>
      </c>
    </row>
    <row r="115" spans="1:12" x14ac:dyDescent="0.25">
      <c r="A115" s="3" t="s">
        <v>185</v>
      </c>
      <c r="B115" s="20" t="s">
        <v>122</v>
      </c>
      <c r="C115" s="3" t="s">
        <v>28</v>
      </c>
      <c r="D115" s="3">
        <v>0</v>
      </c>
      <c r="E115" s="3"/>
      <c r="F115" s="3">
        <f t="shared" si="11"/>
        <v>0</v>
      </c>
      <c r="G115" s="12">
        <v>306.08</v>
      </c>
      <c r="H115" s="12">
        <f t="shared" si="12"/>
        <v>0</v>
      </c>
      <c r="I115" s="3"/>
      <c r="J115" s="13">
        <f t="shared" si="13"/>
        <v>0</v>
      </c>
      <c r="K115" s="14">
        <f t="shared" si="14"/>
        <v>0</v>
      </c>
      <c r="L115" s="14">
        <f t="shared" si="15"/>
        <v>0</v>
      </c>
    </row>
    <row r="116" spans="1:12" x14ac:dyDescent="0.25">
      <c r="A116" s="3" t="s">
        <v>185</v>
      </c>
      <c r="B116" s="23" t="s">
        <v>123</v>
      </c>
      <c r="C116" s="3" t="s">
        <v>28</v>
      </c>
      <c r="D116" s="3">
        <v>1</v>
      </c>
      <c r="E116" s="3"/>
      <c r="F116" s="3">
        <f t="shared" si="11"/>
        <v>1</v>
      </c>
      <c r="G116" s="12">
        <v>631.29999999999995</v>
      </c>
      <c r="H116" s="12">
        <f t="shared" si="12"/>
        <v>631.29999999999995</v>
      </c>
      <c r="I116" s="3"/>
      <c r="J116" s="13">
        <f t="shared" si="13"/>
        <v>1</v>
      </c>
      <c r="K116" s="14">
        <f t="shared" si="14"/>
        <v>631.29999999999995</v>
      </c>
      <c r="L116" s="14">
        <f t="shared" si="15"/>
        <v>0</v>
      </c>
    </row>
    <row r="117" spans="1:12" x14ac:dyDescent="0.25">
      <c r="A117" s="3" t="s">
        <v>189</v>
      </c>
      <c r="B117" s="20" t="s">
        <v>124</v>
      </c>
      <c r="C117" s="3" t="s">
        <v>28</v>
      </c>
      <c r="D117" s="3">
        <v>21</v>
      </c>
      <c r="E117" s="3"/>
      <c r="F117" s="3">
        <f t="shared" si="11"/>
        <v>21</v>
      </c>
      <c r="G117" s="12">
        <v>54</v>
      </c>
      <c r="H117" s="12">
        <f t="shared" si="12"/>
        <v>1134</v>
      </c>
      <c r="I117" s="3">
        <v>10</v>
      </c>
      <c r="J117" s="13">
        <f t="shared" si="13"/>
        <v>11</v>
      </c>
      <c r="K117" s="14">
        <f t="shared" si="14"/>
        <v>594</v>
      </c>
      <c r="L117" s="14">
        <f t="shared" si="15"/>
        <v>540</v>
      </c>
    </row>
    <row r="118" spans="1:12" x14ac:dyDescent="0.25">
      <c r="A118" s="3" t="s">
        <v>189</v>
      </c>
      <c r="B118" s="20" t="s">
        <v>125</v>
      </c>
      <c r="C118" s="3" t="s">
        <v>28</v>
      </c>
      <c r="D118" s="3">
        <v>32</v>
      </c>
      <c r="E118" s="3"/>
      <c r="F118" s="3">
        <f t="shared" si="11"/>
        <v>32</v>
      </c>
      <c r="G118" s="12">
        <v>53</v>
      </c>
      <c r="H118" s="12">
        <f t="shared" si="12"/>
        <v>1696</v>
      </c>
      <c r="I118" s="3">
        <v>8</v>
      </c>
      <c r="J118" s="13">
        <f t="shared" si="13"/>
        <v>24</v>
      </c>
      <c r="K118" s="14">
        <f t="shared" si="14"/>
        <v>1272</v>
      </c>
      <c r="L118" s="14">
        <f t="shared" si="15"/>
        <v>424</v>
      </c>
    </row>
    <row r="119" spans="1:12" x14ac:dyDescent="0.25">
      <c r="A119" s="3" t="s">
        <v>185</v>
      </c>
      <c r="B119" s="20" t="s">
        <v>173</v>
      </c>
      <c r="C119" s="3" t="s">
        <v>53</v>
      </c>
      <c r="D119" s="3">
        <v>1</v>
      </c>
      <c r="E119" s="3">
        <v>2</v>
      </c>
      <c r="F119" s="3">
        <f t="shared" si="11"/>
        <v>3</v>
      </c>
      <c r="G119" s="12">
        <v>1085</v>
      </c>
      <c r="H119" s="12">
        <f t="shared" si="12"/>
        <v>3255</v>
      </c>
      <c r="I119" s="3">
        <v>1</v>
      </c>
      <c r="J119" s="13">
        <f t="shared" si="13"/>
        <v>2</v>
      </c>
      <c r="K119" s="14">
        <f t="shared" si="14"/>
        <v>2170</v>
      </c>
      <c r="L119" s="14">
        <f t="shared" si="15"/>
        <v>1085</v>
      </c>
    </row>
    <row r="120" spans="1:12" x14ac:dyDescent="0.25">
      <c r="A120" s="3" t="s">
        <v>183</v>
      </c>
      <c r="B120" s="20" t="s">
        <v>126</v>
      </c>
      <c r="C120" s="3" t="s">
        <v>127</v>
      </c>
      <c r="D120" s="3">
        <v>6</v>
      </c>
      <c r="E120" s="3">
        <v>12</v>
      </c>
      <c r="F120" s="3">
        <f t="shared" si="11"/>
        <v>18</v>
      </c>
      <c r="G120" s="12">
        <v>1291</v>
      </c>
      <c r="H120" s="12">
        <f t="shared" si="12"/>
        <v>23238</v>
      </c>
      <c r="I120" s="3">
        <v>7</v>
      </c>
      <c r="J120" s="13">
        <f t="shared" si="13"/>
        <v>11</v>
      </c>
      <c r="K120" s="14">
        <f t="shared" si="14"/>
        <v>14201</v>
      </c>
      <c r="L120" s="14">
        <f t="shared" si="15"/>
        <v>9037</v>
      </c>
    </row>
    <row r="121" spans="1:12" x14ac:dyDescent="0.25">
      <c r="A121" s="3" t="s">
        <v>184</v>
      </c>
      <c r="B121" s="20" t="s">
        <v>128</v>
      </c>
      <c r="C121" s="3" t="s">
        <v>28</v>
      </c>
      <c r="D121" s="3">
        <v>3</v>
      </c>
      <c r="E121" s="3"/>
      <c r="F121" s="3">
        <f t="shared" si="11"/>
        <v>3</v>
      </c>
      <c r="G121" s="12">
        <v>109.25</v>
      </c>
      <c r="H121" s="12">
        <f t="shared" si="12"/>
        <v>327.75</v>
      </c>
      <c r="I121" s="3"/>
      <c r="J121" s="13">
        <f t="shared" si="13"/>
        <v>3</v>
      </c>
      <c r="K121" s="14">
        <f t="shared" si="14"/>
        <v>327.75</v>
      </c>
      <c r="L121" s="14">
        <f t="shared" si="15"/>
        <v>0</v>
      </c>
    </row>
    <row r="122" spans="1:12" x14ac:dyDescent="0.25">
      <c r="A122" s="3" t="s">
        <v>185</v>
      </c>
      <c r="B122" s="20" t="s">
        <v>129</v>
      </c>
      <c r="C122" s="3" t="s">
        <v>28</v>
      </c>
      <c r="D122" s="3">
        <v>12</v>
      </c>
      <c r="E122" s="3"/>
      <c r="F122" s="3">
        <f t="shared" si="11"/>
        <v>12</v>
      </c>
      <c r="G122" s="12">
        <v>39</v>
      </c>
      <c r="H122" s="12">
        <f t="shared" si="12"/>
        <v>468</v>
      </c>
      <c r="I122" s="3">
        <v>2</v>
      </c>
      <c r="J122" s="13">
        <f t="shared" si="13"/>
        <v>10</v>
      </c>
      <c r="K122" s="14">
        <f t="shared" si="14"/>
        <v>390</v>
      </c>
      <c r="L122" s="14">
        <f t="shared" si="15"/>
        <v>78</v>
      </c>
    </row>
    <row r="123" spans="1:12" x14ac:dyDescent="0.25">
      <c r="A123" s="3" t="s">
        <v>188</v>
      </c>
      <c r="B123" s="20" t="s">
        <v>174</v>
      </c>
      <c r="C123" s="3" t="s">
        <v>75</v>
      </c>
      <c r="D123" s="3">
        <v>3</v>
      </c>
      <c r="E123" s="3"/>
      <c r="F123" s="3">
        <f t="shared" si="11"/>
        <v>3</v>
      </c>
      <c r="G123" s="12">
        <v>1298</v>
      </c>
      <c r="H123" s="12">
        <f t="shared" si="12"/>
        <v>3894</v>
      </c>
      <c r="I123" s="3"/>
      <c r="J123" s="13">
        <f t="shared" si="13"/>
        <v>3</v>
      </c>
      <c r="K123" s="14">
        <f t="shared" si="14"/>
        <v>3894</v>
      </c>
      <c r="L123" s="14">
        <f t="shared" si="15"/>
        <v>0</v>
      </c>
    </row>
    <row r="124" spans="1:12" x14ac:dyDescent="0.25">
      <c r="A124" s="3" t="s">
        <v>185</v>
      </c>
      <c r="B124" s="20" t="s">
        <v>180</v>
      </c>
      <c r="C124" s="3" t="s">
        <v>75</v>
      </c>
      <c r="D124" s="3">
        <v>42</v>
      </c>
      <c r="E124" s="3">
        <v>60</v>
      </c>
      <c r="F124" s="3">
        <f t="shared" si="11"/>
        <v>102</v>
      </c>
      <c r="G124" s="12">
        <v>228</v>
      </c>
      <c r="H124" s="12">
        <f t="shared" si="12"/>
        <v>23256</v>
      </c>
      <c r="I124" s="3">
        <v>54</v>
      </c>
      <c r="J124" s="13">
        <f t="shared" si="13"/>
        <v>48</v>
      </c>
      <c r="K124" s="14">
        <f t="shared" si="14"/>
        <v>10944</v>
      </c>
      <c r="L124" s="14">
        <f t="shared" si="15"/>
        <v>12312</v>
      </c>
    </row>
    <row r="125" spans="1:12" x14ac:dyDescent="0.25">
      <c r="A125" s="3" t="s">
        <v>185</v>
      </c>
      <c r="B125" s="20" t="s">
        <v>181</v>
      </c>
      <c r="C125" s="3" t="s">
        <v>28</v>
      </c>
      <c r="D125" s="3">
        <v>8</v>
      </c>
      <c r="E125" s="3"/>
      <c r="F125" s="3">
        <f t="shared" si="11"/>
        <v>8</v>
      </c>
      <c r="G125" s="12">
        <v>23</v>
      </c>
      <c r="H125" s="12">
        <f t="shared" si="12"/>
        <v>184</v>
      </c>
      <c r="I125" s="3"/>
      <c r="J125" s="13">
        <f t="shared" si="13"/>
        <v>8</v>
      </c>
      <c r="K125" s="14">
        <f t="shared" si="14"/>
        <v>184</v>
      </c>
      <c r="L125" s="14">
        <f t="shared" si="15"/>
        <v>0</v>
      </c>
    </row>
    <row r="126" spans="1:12" x14ac:dyDescent="0.25">
      <c r="A126" s="3" t="s">
        <v>188</v>
      </c>
      <c r="B126" s="20" t="s">
        <v>170</v>
      </c>
      <c r="C126" s="3" t="s">
        <v>28</v>
      </c>
      <c r="D126" s="3">
        <v>750</v>
      </c>
      <c r="E126" s="3"/>
      <c r="F126" s="3">
        <f t="shared" si="11"/>
        <v>750</v>
      </c>
      <c r="G126" s="12">
        <v>6.5</v>
      </c>
      <c r="H126" s="12">
        <f t="shared" si="12"/>
        <v>4875</v>
      </c>
      <c r="I126" s="3"/>
      <c r="J126" s="13">
        <f t="shared" si="13"/>
        <v>750</v>
      </c>
      <c r="K126" s="14">
        <f t="shared" si="14"/>
        <v>4875</v>
      </c>
      <c r="L126" s="14">
        <f t="shared" si="15"/>
        <v>0</v>
      </c>
    </row>
    <row r="127" spans="1:12" x14ac:dyDescent="0.25">
      <c r="A127" s="3" t="s">
        <v>185</v>
      </c>
      <c r="B127" s="20" t="s">
        <v>130</v>
      </c>
      <c r="C127" s="3" t="s">
        <v>28</v>
      </c>
      <c r="D127" s="3">
        <v>1</v>
      </c>
      <c r="E127" s="3"/>
      <c r="F127" s="3">
        <f t="shared" si="11"/>
        <v>1</v>
      </c>
      <c r="G127" s="12">
        <v>30</v>
      </c>
      <c r="H127" s="12">
        <f t="shared" si="12"/>
        <v>30</v>
      </c>
      <c r="I127" s="3"/>
      <c r="J127" s="13">
        <f t="shared" si="13"/>
        <v>1</v>
      </c>
      <c r="K127" s="14">
        <f t="shared" si="14"/>
        <v>30</v>
      </c>
      <c r="L127" s="14">
        <f t="shared" si="15"/>
        <v>0</v>
      </c>
    </row>
    <row r="128" spans="1:12" x14ac:dyDescent="0.25">
      <c r="A128" s="3" t="s">
        <v>185</v>
      </c>
      <c r="B128" s="20" t="s">
        <v>131</v>
      </c>
      <c r="C128" s="3" t="s">
        <v>28</v>
      </c>
      <c r="D128" s="3">
        <v>19</v>
      </c>
      <c r="E128" s="3"/>
      <c r="F128" s="3">
        <f t="shared" si="11"/>
        <v>19</v>
      </c>
      <c r="G128" s="12">
        <v>15</v>
      </c>
      <c r="H128" s="12">
        <f t="shared" si="12"/>
        <v>285</v>
      </c>
      <c r="I128" s="3"/>
      <c r="J128" s="13">
        <f t="shared" si="13"/>
        <v>19</v>
      </c>
      <c r="K128" s="14">
        <f t="shared" si="14"/>
        <v>285</v>
      </c>
      <c r="L128" s="14">
        <f t="shared" si="15"/>
        <v>0</v>
      </c>
    </row>
    <row r="129" spans="1:12" x14ac:dyDescent="0.25">
      <c r="A129" s="3" t="s">
        <v>184</v>
      </c>
      <c r="B129" s="20" t="s">
        <v>132</v>
      </c>
      <c r="C129" s="3" t="s">
        <v>28</v>
      </c>
      <c r="D129" s="3">
        <v>2</v>
      </c>
      <c r="E129" s="3">
        <v>1</v>
      </c>
      <c r="F129" s="3">
        <f t="shared" si="11"/>
        <v>3</v>
      </c>
      <c r="G129" s="12">
        <v>1100</v>
      </c>
      <c r="H129" s="12">
        <f t="shared" si="12"/>
        <v>3300</v>
      </c>
      <c r="I129" s="3"/>
      <c r="J129" s="13">
        <f t="shared" si="13"/>
        <v>3</v>
      </c>
      <c r="K129" s="14">
        <f t="shared" si="14"/>
        <v>3300</v>
      </c>
      <c r="L129" s="14">
        <f t="shared" si="15"/>
        <v>0</v>
      </c>
    </row>
    <row r="130" spans="1:12" x14ac:dyDescent="0.25">
      <c r="A130" s="3" t="s">
        <v>184</v>
      </c>
      <c r="B130" s="20" t="s">
        <v>133</v>
      </c>
      <c r="C130" s="3" t="s">
        <v>28</v>
      </c>
      <c r="D130" s="3">
        <v>90</v>
      </c>
      <c r="E130" s="3"/>
      <c r="F130" s="3">
        <f t="shared" si="11"/>
        <v>90</v>
      </c>
      <c r="G130" s="12">
        <v>24.5</v>
      </c>
      <c r="H130" s="12">
        <f t="shared" si="12"/>
        <v>2205</v>
      </c>
      <c r="I130" s="3">
        <v>30</v>
      </c>
      <c r="J130" s="13">
        <f t="shared" si="13"/>
        <v>60</v>
      </c>
      <c r="K130" s="14">
        <f t="shared" si="14"/>
        <v>1470</v>
      </c>
      <c r="L130" s="14">
        <f t="shared" si="15"/>
        <v>735</v>
      </c>
    </row>
    <row r="131" spans="1:12" x14ac:dyDescent="0.25">
      <c r="A131" s="3" t="s">
        <v>184</v>
      </c>
      <c r="B131" s="20" t="s">
        <v>134</v>
      </c>
      <c r="C131" s="3" t="s">
        <v>28</v>
      </c>
      <c r="D131" s="3">
        <v>203</v>
      </c>
      <c r="E131" s="3">
        <v>120</v>
      </c>
      <c r="F131" s="3">
        <f t="shared" si="11"/>
        <v>323</v>
      </c>
      <c r="G131" s="12">
        <v>11.5</v>
      </c>
      <c r="H131" s="12">
        <f t="shared" si="12"/>
        <v>3714.5</v>
      </c>
      <c r="I131" s="3">
        <v>105</v>
      </c>
      <c r="J131" s="13">
        <f t="shared" si="13"/>
        <v>218</v>
      </c>
      <c r="K131" s="14">
        <f t="shared" si="14"/>
        <v>2507</v>
      </c>
      <c r="L131" s="14">
        <f t="shared" si="15"/>
        <v>1207.5</v>
      </c>
    </row>
    <row r="132" spans="1:12" x14ac:dyDescent="0.25">
      <c r="A132" s="3" t="s">
        <v>185</v>
      </c>
      <c r="B132" s="20" t="s">
        <v>135</v>
      </c>
      <c r="C132" s="3" t="s">
        <v>28</v>
      </c>
      <c r="D132" s="3">
        <v>850</v>
      </c>
      <c r="E132" s="3"/>
      <c r="F132" s="3">
        <f t="shared" si="11"/>
        <v>850</v>
      </c>
      <c r="G132" s="12">
        <v>1.85</v>
      </c>
      <c r="H132" s="12">
        <f t="shared" si="12"/>
        <v>1572.5</v>
      </c>
      <c r="I132" s="3"/>
      <c r="J132" s="13">
        <f t="shared" si="13"/>
        <v>850</v>
      </c>
      <c r="K132" s="14">
        <f t="shared" si="14"/>
        <v>1572.5</v>
      </c>
      <c r="L132" s="14">
        <f t="shared" si="15"/>
        <v>0</v>
      </c>
    </row>
    <row r="133" spans="1:12" x14ac:dyDescent="0.25">
      <c r="A133" s="3" t="s">
        <v>185</v>
      </c>
      <c r="B133" s="20" t="s">
        <v>136</v>
      </c>
      <c r="C133" s="3" t="s">
        <v>28</v>
      </c>
      <c r="D133" s="3">
        <v>365</v>
      </c>
      <c r="E133" s="3"/>
      <c r="F133" s="3">
        <f t="shared" si="11"/>
        <v>365</v>
      </c>
      <c r="G133" s="12">
        <v>13.85</v>
      </c>
      <c r="H133" s="12">
        <f t="shared" si="12"/>
        <v>5055.25</v>
      </c>
      <c r="I133" s="3">
        <v>10</v>
      </c>
      <c r="J133" s="13">
        <f t="shared" si="13"/>
        <v>355</v>
      </c>
      <c r="K133" s="14">
        <f t="shared" si="14"/>
        <v>4916.75</v>
      </c>
      <c r="L133" s="14">
        <f t="shared" si="15"/>
        <v>138.5</v>
      </c>
    </row>
    <row r="134" spans="1:12" x14ac:dyDescent="0.25">
      <c r="A134" s="3" t="s">
        <v>185</v>
      </c>
      <c r="B134" s="20" t="s">
        <v>137</v>
      </c>
      <c r="C134" s="3" t="s">
        <v>28</v>
      </c>
      <c r="D134" s="3">
        <v>785</v>
      </c>
      <c r="E134" s="3"/>
      <c r="F134" s="3">
        <f t="shared" si="11"/>
        <v>785</v>
      </c>
      <c r="G134" s="12">
        <v>13.85</v>
      </c>
      <c r="H134" s="12">
        <f t="shared" si="12"/>
        <v>10872.25</v>
      </c>
      <c r="I134" s="3">
        <v>10</v>
      </c>
      <c r="J134" s="13">
        <f t="shared" si="13"/>
        <v>775</v>
      </c>
      <c r="K134" s="14">
        <f t="shared" si="14"/>
        <v>10733.75</v>
      </c>
      <c r="L134" s="14">
        <f t="shared" si="15"/>
        <v>138.5</v>
      </c>
    </row>
    <row r="135" spans="1:12" x14ac:dyDescent="0.25">
      <c r="A135" s="3" t="s">
        <v>185</v>
      </c>
      <c r="B135" s="20" t="s">
        <v>138</v>
      </c>
      <c r="C135" s="3" t="s">
        <v>28</v>
      </c>
      <c r="D135" s="3">
        <v>225</v>
      </c>
      <c r="E135" s="3"/>
      <c r="F135" s="3">
        <f t="shared" si="11"/>
        <v>225</v>
      </c>
      <c r="G135" s="12">
        <v>7.1</v>
      </c>
      <c r="H135" s="12">
        <f t="shared" si="12"/>
        <v>1597.5</v>
      </c>
      <c r="I135" s="3">
        <v>11</v>
      </c>
      <c r="J135" s="13">
        <f t="shared" si="13"/>
        <v>214</v>
      </c>
      <c r="K135" s="14">
        <f t="shared" si="14"/>
        <v>1519.3999999999999</v>
      </c>
      <c r="L135" s="14">
        <f t="shared" si="15"/>
        <v>78.099999999999994</v>
      </c>
    </row>
    <row r="136" spans="1:12" x14ac:dyDescent="0.25">
      <c r="A136" s="3" t="s">
        <v>185</v>
      </c>
      <c r="B136" s="19" t="s">
        <v>139</v>
      </c>
      <c r="C136" s="3" t="s">
        <v>28</v>
      </c>
      <c r="D136" s="3">
        <v>235</v>
      </c>
      <c r="E136" s="3"/>
      <c r="F136" s="3">
        <f t="shared" si="11"/>
        <v>235</v>
      </c>
      <c r="G136" s="12">
        <v>13</v>
      </c>
      <c r="H136" s="12">
        <f t="shared" si="12"/>
        <v>3055</v>
      </c>
      <c r="I136" s="3"/>
      <c r="J136" s="13">
        <f t="shared" si="13"/>
        <v>235</v>
      </c>
      <c r="K136" s="14">
        <f t="shared" si="14"/>
        <v>3055</v>
      </c>
      <c r="L136" s="14">
        <f t="shared" si="15"/>
        <v>0</v>
      </c>
    </row>
    <row r="137" spans="1:12" x14ac:dyDescent="0.25">
      <c r="A137" s="3" t="s">
        <v>184</v>
      </c>
      <c r="B137" s="19" t="s">
        <v>140</v>
      </c>
      <c r="C137" s="3" t="s">
        <v>48</v>
      </c>
      <c r="D137" s="3">
        <v>12</v>
      </c>
      <c r="E137" s="3"/>
      <c r="F137" s="3">
        <f t="shared" si="11"/>
        <v>12</v>
      </c>
      <c r="G137" s="12">
        <v>175</v>
      </c>
      <c r="H137" s="12">
        <f t="shared" si="12"/>
        <v>2100</v>
      </c>
      <c r="I137" s="3">
        <v>5</v>
      </c>
      <c r="J137" s="13">
        <f t="shared" ref="J137:J168" si="16">F137-I137</f>
        <v>7</v>
      </c>
      <c r="K137" s="14">
        <f t="shared" ref="K137:K168" si="17">G137*J137</f>
        <v>1225</v>
      </c>
      <c r="L137" s="14">
        <f t="shared" ref="L137:L170" si="18">G137*I137</f>
        <v>875</v>
      </c>
    </row>
    <row r="138" spans="1:12" x14ac:dyDescent="0.25">
      <c r="A138" s="3" t="s">
        <v>184</v>
      </c>
      <c r="B138" s="19" t="s">
        <v>141</v>
      </c>
      <c r="C138" s="3" t="s">
        <v>48</v>
      </c>
      <c r="D138" s="3">
        <v>14</v>
      </c>
      <c r="E138" s="3"/>
      <c r="F138" s="3">
        <f t="shared" ref="F138:F170" si="19">D138+E138</f>
        <v>14</v>
      </c>
      <c r="G138" s="12">
        <v>148.31</v>
      </c>
      <c r="H138" s="12">
        <f t="shared" ref="H138:H170" si="20">G138*F138</f>
        <v>2076.34</v>
      </c>
      <c r="I138" s="3"/>
      <c r="J138" s="13">
        <f t="shared" si="16"/>
        <v>14</v>
      </c>
      <c r="K138" s="14">
        <f t="shared" si="17"/>
        <v>2076.34</v>
      </c>
      <c r="L138" s="14">
        <f t="shared" si="18"/>
        <v>0</v>
      </c>
    </row>
    <row r="139" spans="1:12" x14ac:dyDescent="0.25">
      <c r="A139" s="3" t="s">
        <v>188</v>
      </c>
      <c r="B139" s="23" t="s">
        <v>142</v>
      </c>
      <c r="C139" s="3" t="s">
        <v>50</v>
      </c>
      <c r="D139" s="3">
        <v>25</v>
      </c>
      <c r="E139" s="3"/>
      <c r="F139" s="3">
        <f t="shared" si="19"/>
        <v>25</v>
      </c>
      <c r="G139" s="12">
        <v>70.8</v>
      </c>
      <c r="H139" s="12">
        <f t="shared" si="20"/>
        <v>1770</v>
      </c>
      <c r="I139" s="3"/>
      <c r="J139" s="13">
        <f t="shared" si="16"/>
        <v>25</v>
      </c>
      <c r="K139" s="14">
        <f t="shared" si="17"/>
        <v>1770</v>
      </c>
      <c r="L139" s="14">
        <f t="shared" si="18"/>
        <v>0</v>
      </c>
    </row>
    <row r="140" spans="1:12" x14ac:dyDescent="0.25">
      <c r="A140" s="3" t="s">
        <v>188</v>
      </c>
      <c r="B140" s="20" t="s">
        <v>143</v>
      </c>
      <c r="C140" s="3" t="s">
        <v>50</v>
      </c>
      <c r="D140" s="3">
        <v>45</v>
      </c>
      <c r="E140" s="3"/>
      <c r="F140" s="3">
        <f t="shared" si="19"/>
        <v>45</v>
      </c>
      <c r="G140" s="12">
        <v>275</v>
      </c>
      <c r="H140" s="12">
        <f t="shared" si="20"/>
        <v>12375</v>
      </c>
      <c r="I140" s="3">
        <v>25</v>
      </c>
      <c r="J140" s="13">
        <f t="shared" si="16"/>
        <v>20</v>
      </c>
      <c r="K140" s="14">
        <f t="shared" si="17"/>
        <v>5500</v>
      </c>
      <c r="L140" s="14">
        <f t="shared" si="18"/>
        <v>6875</v>
      </c>
    </row>
    <row r="141" spans="1:12" x14ac:dyDescent="0.25">
      <c r="A141" s="3" t="s">
        <v>188</v>
      </c>
      <c r="B141" s="20" t="s">
        <v>144</v>
      </c>
      <c r="C141" s="3" t="s">
        <v>50</v>
      </c>
      <c r="D141" s="3">
        <v>20</v>
      </c>
      <c r="E141" s="3"/>
      <c r="F141" s="3">
        <f t="shared" si="19"/>
        <v>20</v>
      </c>
      <c r="G141" s="12">
        <v>275</v>
      </c>
      <c r="H141" s="12">
        <f t="shared" si="20"/>
        <v>5500</v>
      </c>
      <c r="I141" s="3"/>
      <c r="J141" s="13">
        <f t="shared" si="16"/>
        <v>20</v>
      </c>
      <c r="K141" s="14">
        <f t="shared" si="17"/>
        <v>5500</v>
      </c>
      <c r="L141" s="14">
        <f t="shared" si="18"/>
        <v>0</v>
      </c>
    </row>
    <row r="142" spans="1:12" x14ac:dyDescent="0.25">
      <c r="A142" s="3" t="s">
        <v>188</v>
      </c>
      <c r="B142" s="20" t="s">
        <v>145</v>
      </c>
      <c r="C142" s="3" t="s">
        <v>50</v>
      </c>
      <c r="D142" s="3">
        <v>63</v>
      </c>
      <c r="E142" s="3"/>
      <c r="F142" s="3">
        <f t="shared" si="19"/>
        <v>63</v>
      </c>
      <c r="G142" s="12">
        <v>88.35</v>
      </c>
      <c r="H142" s="12">
        <f t="shared" si="20"/>
        <v>5566.0499999999993</v>
      </c>
      <c r="I142" s="3">
        <v>10</v>
      </c>
      <c r="J142" s="13">
        <f t="shared" si="16"/>
        <v>53</v>
      </c>
      <c r="K142" s="14">
        <f t="shared" si="17"/>
        <v>4682.5499999999993</v>
      </c>
      <c r="L142" s="14">
        <f t="shared" si="18"/>
        <v>883.5</v>
      </c>
    </row>
    <row r="143" spans="1:12" x14ac:dyDescent="0.25">
      <c r="A143" s="3" t="s">
        <v>188</v>
      </c>
      <c r="B143" s="20" t="s">
        <v>146</v>
      </c>
      <c r="C143" s="3" t="s">
        <v>50</v>
      </c>
      <c r="D143" s="3">
        <v>5</v>
      </c>
      <c r="E143" s="3"/>
      <c r="F143" s="3">
        <f t="shared" si="19"/>
        <v>5</v>
      </c>
      <c r="G143" s="12">
        <v>88.35</v>
      </c>
      <c r="H143" s="12">
        <f t="shared" si="20"/>
        <v>441.75</v>
      </c>
      <c r="I143" s="3">
        <v>5</v>
      </c>
      <c r="J143" s="13">
        <f t="shared" si="16"/>
        <v>0</v>
      </c>
      <c r="K143" s="14">
        <f t="shared" si="17"/>
        <v>0</v>
      </c>
      <c r="L143" s="14">
        <f t="shared" si="18"/>
        <v>441.75</v>
      </c>
    </row>
    <row r="144" spans="1:12" x14ac:dyDescent="0.25">
      <c r="A144" s="3" t="s">
        <v>188</v>
      </c>
      <c r="B144" s="20" t="s">
        <v>175</v>
      </c>
      <c r="C144" s="3" t="s">
        <v>50</v>
      </c>
      <c r="D144" s="3">
        <v>4</v>
      </c>
      <c r="E144" s="3"/>
      <c r="F144" s="3">
        <f t="shared" si="19"/>
        <v>4</v>
      </c>
      <c r="G144" s="12">
        <v>185</v>
      </c>
      <c r="H144" s="12">
        <f t="shared" si="20"/>
        <v>740</v>
      </c>
      <c r="I144" s="3"/>
      <c r="J144" s="13">
        <f t="shared" si="16"/>
        <v>4</v>
      </c>
      <c r="K144" s="14">
        <f t="shared" si="17"/>
        <v>740</v>
      </c>
      <c r="L144" s="14">
        <f t="shared" si="18"/>
        <v>0</v>
      </c>
    </row>
    <row r="145" spans="1:12" x14ac:dyDescent="0.25">
      <c r="A145" s="3" t="s">
        <v>188</v>
      </c>
      <c r="B145" s="20" t="s">
        <v>147</v>
      </c>
      <c r="C145" s="3" t="s">
        <v>50</v>
      </c>
      <c r="D145" s="3">
        <v>900</v>
      </c>
      <c r="E145" s="3"/>
      <c r="F145" s="3">
        <f t="shared" si="19"/>
        <v>900</v>
      </c>
      <c r="G145" s="12">
        <v>37</v>
      </c>
      <c r="H145" s="12">
        <f t="shared" si="20"/>
        <v>33300</v>
      </c>
      <c r="I145" s="3">
        <v>62</v>
      </c>
      <c r="J145" s="13">
        <f t="shared" si="16"/>
        <v>838</v>
      </c>
      <c r="K145" s="14">
        <f t="shared" si="17"/>
        <v>31006</v>
      </c>
      <c r="L145" s="14">
        <f t="shared" si="18"/>
        <v>2294</v>
      </c>
    </row>
    <row r="146" spans="1:12" x14ac:dyDescent="0.25">
      <c r="A146" s="3" t="s">
        <v>188</v>
      </c>
      <c r="B146" s="20" t="s">
        <v>148</v>
      </c>
      <c r="C146" s="3" t="s">
        <v>50</v>
      </c>
      <c r="D146" s="3">
        <v>9</v>
      </c>
      <c r="E146" s="3"/>
      <c r="F146" s="3">
        <f t="shared" si="19"/>
        <v>9</v>
      </c>
      <c r="G146" s="12">
        <v>185</v>
      </c>
      <c r="H146" s="12">
        <f t="shared" si="20"/>
        <v>1665</v>
      </c>
      <c r="I146" s="3"/>
      <c r="J146" s="13">
        <f t="shared" si="16"/>
        <v>9</v>
      </c>
      <c r="K146" s="14">
        <f t="shared" si="17"/>
        <v>1665</v>
      </c>
      <c r="L146" s="14">
        <f t="shared" si="18"/>
        <v>0</v>
      </c>
    </row>
    <row r="147" spans="1:12" x14ac:dyDescent="0.25">
      <c r="A147" s="3" t="s">
        <v>188</v>
      </c>
      <c r="B147" s="21" t="s">
        <v>149</v>
      </c>
      <c r="C147" s="3" t="s">
        <v>75</v>
      </c>
      <c r="D147" s="3">
        <v>1</v>
      </c>
      <c r="E147" s="3"/>
      <c r="F147" s="3">
        <f t="shared" si="19"/>
        <v>1</v>
      </c>
      <c r="G147" s="12">
        <v>185</v>
      </c>
      <c r="H147" s="12">
        <f t="shared" si="20"/>
        <v>185</v>
      </c>
      <c r="I147" s="3"/>
      <c r="J147" s="13">
        <f t="shared" si="16"/>
        <v>1</v>
      </c>
      <c r="K147" s="14">
        <f t="shared" si="17"/>
        <v>185</v>
      </c>
      <c r="L147" s="14">
        <f t="shared" si="18"/>
        <v>0</v>
      </c>
    </row>
    <row r="148" spans="1:12" x14ac:dyDescent="0.25">
      <c r="A148" s="3" t="s">
        <v>188</v>
      </c>
      <c r="B148" s="19" t="s">
        <v>150</v>
      </c>
      <c r="C148" s="3" t="s">
        <v>50</v>
      </c>
      <c r="D148" s="3">
        <v>64</v>
      </c>
      <c r="E148" s="3"/>
      <c r="F148" s="3">
        <f t="shared" si="19"/>
        <v>64</v>
      </c>
      <c r="G148" s="12">
        <v>53.1</v>
      </c>
      <c r="H148" s="12">
        <f t="shared" si="20"/>
        <v>3398.4</v>
      </c>
      <c r="I148" s="3">
        <v>30</v>
      </c>
      <c r="J148" s="13">
        <f t="shared" si="16"/>
        <v>34</v>
      </c>
      <c r="K148" s="14">
        <f t="shared" si="17"/>
        <v>1805.4</v>
      </c>
      <c r="L148" s="14">
        <f t="shared" si="18"/>
        <v>1593</v>
      </c>
    </row>
    <row r="149" spans="1:12" x14ac:dyDescent="0.25">
      <c r="A149" s="3" t="s">
        <v>188</v>
      </c>
      <c r="B149" s="20" t="s">
        <v>176</v>
      </c>
      <c r="C149" s="3" t="s">
        <v>50</v>
      </c>
      <c r="D149" s="3">
        <v>6</v>
      </c>
      <c r="E149" s="3"/>
      <c r="F149" s="3">
        <f t="shared" si="19"/>
        <v>6</v>
      </c>
      <c r="G149" s="12">
        <v>413</v>
      </c>
      <c r="H149" s="12">
        <f t="shared" si="20"/>
        <v>2478</v>
      </c>
      <c r="I149" s="3"/>
      <c r="J149" s="13">
        <f t="shared" si="16"/>
        <v>6</v>
      </c>
      <c r="K149" s="14">
        <f t="shared" si="17"/>
        <v>2478</v>
      </c>
      <c r="L149" s="14">
        <f t="shared" si="18"/>
        <v>0</v>
      </c>
    </row>
    <row r="150" spans="1:12" x14ac:dyDescent="0.25">
      <c r="A150" s="3" t="s">
        <v>188</v>
      </c>
      <c r="B150" s="20" t="s">
        <v>169</v>
      </c>
      <c r="C150" s="3" t="s">
        <v>50</v>
      </c>
      <c r="D150" s="3">
        <v>8</v>
      </c>
      <c r="E150" s="3"/>
      <c r="F150" s="3">
        <f t="shared" si="19"/>
        <v>8</v>
      </c>
      <c r="G150" s="12">
        <v>275</v>
      </c>
      <c r="H150" s="12">
        <f t="shared" si="20"/>
        <v>2200</v>
      </c>
      <c r="I150" s="3">
        <v>8</v>
      </c>
      <c r="J150" s="13">
        <f t="shared" si="16"/>
        <v>0</v>
      </c>
      <c r="K150" s="14">
        <f t="shared" si="17"/>
        <v>0</v>
      </c>
      <c r="L150" s="14">
        <f t="shared" si="18"/>
        <v>2200</v>
      </c>
    </row>
    <row r="151" spans="1:12" x14ac:dyDescent="0.25">
      <c r="A151" s="3" t="s">
        <v>188</v>
      </c>
      <c r="B151" s="24" t="s">
        <v>193</v>
      </c>
      <c r="C151" s="3" t="s">
        <v>50</v>
      </c>
      <c r="D151" s="3">
        <v>53</v>
      </c>
      <c r="E151" s="3"/>
      <c r="F151" s="3">
        <f t="shared" si="19"/>
        <v>53</v>
      </c>
      <c r="G151" s="12">
        <v>756</v>
      </c>
      <c r="H151" s="12">
        <f t="shared" si="20"/>
        <v>40068</v>
      </c>
      <c r="I151" s="3">
        <v>2</v>
      </c>
      <c r="J151" s="13">
        <f t="shared" si="16"/>
        <v>51</v>
      </c>
      <c r="K151" s="14">
        <f t="shared" si="17"/>
        <v>38556</v>
      </c>
      <c r="L151" s="14">
        <f t="shared" si="18"/>
        <v>1512</v>
      </c>
    </row>
    <row r="152" spans="1:12" x14ac:dyDescent="0.25">
      <c r="A152" s="3" t="s">
        <v>188</v>
      </c>
      <c r="B152" s="19" t="s">
        <v>151</v>
      </c>
      <c r="C152" s="3" t="s">
        <v>50</v>
      </c>
      <c r="D152" s="3">
        <v>30</v>
      </c>
      <c r="E152" s="3"/>
      <c r="F152" s="3">
        <f t="shared" si="19"/>
        <v>30</v>
      </c>
      <c r="G152" s="12">
        <v>756</v>
      </c>
      <c r="H152" s="12">
        <f t="shared" si="20"/>
        <v>22680</v>
      </c>
      <c r="I152" s="3"/>
      <c r="J152" s="13">
        <f t="shared" si="16"/>
        <v>30</v>
      </c>
      <c r="K152" s="14">
        <f t="shared" si="17"/>
        <v>22680</v>
      </c>
      <c r="L152" s="14">
        <f t="shared" si="18"/>
        <v>0</v>
      </c>
    </row>
    <row r="153" spans="1:12" x14ac:dyDescent="0.25">
      <c r="A153" s="3" t="s">
        <v>188</v>
      </c>
      <c r="B153" s="20" t="s">
        <v>177</v>
      </c>
      <c r="C153" s="3" t="s">
        <v>50</v>
      </c>
      <c r="D153" s="3">
        <v>13</v>
      </c>
      <c r="E153" s="3"/>
      <c r="F153" s="3">
        <f t="shared" si="19"/>
        <v>13</v>
      </c>
      <c r="G153" s="12">
        <v>294</v>
      </c>
      <c r="H153" s="12">
        <f t="shared" si="20"/>
        <v>3822</v>
      </c>
      <c r="I153" s="3"/>
      <c r="J153" s="13">
        <f t="shared" si="16"/>
        <v>13</v>
      </c>
      <c r="K153" s="14">
        <f t="shared" si="17"/>
        <v>3822</v>
      </c>
      <c r="L153" s="14">
        <f t="shared" si="18"/>
        <v>0</v>
      </c>
    </row>
    <row r="154" spans="1:12" x14ac:dyDescent="0.25">
      <c r="A154" s="3" t="s">
        <v>188</v>
      </c>
      <c r="B154" s="20" t="s">
        <v>178</v>
      </c>
      <c r="C154" s="3" t="s">
        <v>50</v>
      </c>
      <c r="D154" s="3">
        <v>10</v>
      </c>
      <c r="E154" s="3"/>
      <c r="F154" s="3">
        <f t="shared" si="19"/>
        <v>10</v>
      </c>
      <c r="G154" s="12">
        <v>185</v>
      </c>
      <c r="H154" s="12">
        <f t="shared" si="20"/>
        <v>1850</v>
      </c>
      <c r="I154" s="3"/>
      <c r="J154" s="13">
        <f t="shared" si="16"/>
        <v>10</v>
      </c>
      <c r="K154" s="14">
        <f t="shared" si="17"/>
        <v>1850</v>
      </c>
      <c r="L154" s="14">
        <f t="shared" si="18"/>
        <v>0</v>
      </c>
    </row>
    <row r="155" spans="1:12" x14ac:dyDescent="0.25">
      <c r="A155" s="3" t="s">
        <v>188</v>
      </c>
      <c r="B155" s="20" t="s">
        <v>152</v>
      </c>
      <c r="C155" s="3" t="s">
        <v>50</v>
      </c>
      <c r="D155" s="3">
        <v>8</v>
      </c>
      <c r="E155" s="3"/>
      <c r="F155" s="3">
        <f t="shared" si="19"/>
        <v>8</v>
      </c>
      <c r="G155" s="12">
        <v>185</v>
      </c>
      <c r="H155" s="12">
        <f t="shared" si="20"/>
        <v>1480</v>
      </c>
      <c r="I155" s="3"/>
      <c r="J155" s="13">
        <f t="shared" si="16"/>
        <v>8</v>
      </c>
      <c r="K155" s="14">
        <f t="shared" si="17"/>
        <v>1480</v>
      </c>
      <c r="L155" s="14">
        <f t="shared" si="18"/>
        <v>0</v>
      </c>
    </row>
    <row r="156" spans="1:12" x14ac:dyDescent="0.25">
      <c r="A156" s="3" t="s">
        <v>188</v>
      </c>
      <c r="B156" s="20" t="s">
        <v>153</v>
      </c>
      <c r="C156" s="3" t="s">
        <v>50</v>
      </c>
      <c r="D156" s="3">
        <v>4</v>
      </c>
      <c r="E156" s="3"/>
      <c r="F156" s="3">
        <f t="shared" si="19"/>
        <v>4</v>
      </c>
      <c r="G156" s="12">
        <v>994</v>
      </c>
      <c r="H156" s="12">
        <f t="shared" si="20"/>
        <v>3976</v>
      </c>
      <c r="I156" s="3"/>
      <c r="J156" s="13">
        <f t="shared" si="16"/>
        <v>4</v>
      </c>
      <c r="K156" s="14">
        <f t="shared" si="17"/>
        <v>3976</v>
      </c>
      <c r="L156" s="14">
        <f t="shared" si="18"/>
        <v>0</v>
      </c>
    </row>
    <row r="157" spans="1:12" x14ac:dyDescent="0.25">
      <c r="A157" s="3" t="s">
        <v>188</v>
      </c>
      <c r="B157" s="20" t="s">
        <v>154</v>
      </c>
      <c r="C157" s="3" t="s">
        <v>50</v>
      </c>
      <c r="D157" s="3">
        <v>4</v>
      </c>
      <c r="E157" s="3"/>
      <c r="F157" s="3">
        <f t="shared" si="19"/>
        <v>4</v>
      </c>
      <c r="G157" s="12">
        <v>224</v>
      </c>
      <c r="H157" s="12">
        <f t="shared" si="20"/>
        <v>896</v>
      </c>
      <c r="I157" s="3"/>
      <c r="J157" s="13">
        <f t="shared" si="16"/>
        <v>4</v>
      </c>
      <c r="K157" s="14">
        <f t="shared" si="17"/>
        <v>896</v>
      </c>
      <c r="L157" s="14">
        <f t="shared" si="18"/>
        <v>0</v>
      </c>
    </row>
    <row r="158" spans="1:12" x14ac:dyDescent="0.25">
      <c r="A158" s="3" t="s">
        <v>188</v>
      </c>
      <c r="B158" s="20" t="s">
        <v>155</v>
      </c>
      <c r="C158" s="3" t="s">
        <v>50</v>
      </c>
      <c r="D158" s="3">
        <v>20</v>
      </c>
      <c r="E158" s="3"/>
      <c r="F158" s="3">
        <f t="shared" si="19"/>
        <v>20</v>
      </c>
      <c r="G158" s="12">
        <v>275</v>
      </c>
      <c r="H158" s="12">
        <f t="shared" si="20"/>
        <v>5500</v>
      </c>
      <c r="I158" s="3"/>
      <c r="J158" s="13">
        <f t="shared" si="16"/>
        <v>20</v>
      </c>
      <c r="K158" s="14">
        <f t="shared" si="17"/>
        <v>5500</v>
      </c>
      <c r="L158" s="14">
        <f t="shared" si="18"/>
        <v>0</v>
      </c>
    </row>
    <row r="159" spans="1:12" x14ac:dyDescent="0.25">
      <c r="A159" s="3" t="s">
        <v>183</v>
      </c>
      <c r="B159" s="20" t="s">
        <v>156</v>
      </c>
      <c r="C159" s="3" t="s">
        <v>28</v>
      </c>
      <c r="D159" s="3">
        <v>26</v>
      </c>
      <c r="E159" s="3"/>
      <c r="F159" s="3">
        <f t="shared" si="19"/>
        <v>26</v>
      </c>
      <c r="G159" s="12">
        <v>224</v>
      </c>
      <c r="H159" s="12">
        <f t="shared" si="20"/>
        <v>5824</v>
      </c>
      <c r="I159" s="3">
        <v>8</v>
      </c>
      <c r="J159" s="13">
        <f t="shared" si="16"/>
        <v>18</v>
      </c>
      <c r="K159" s="14">
        <f t="shared" si="17"/>
        <v>4032</v>
      </c>
      <c r="L159" s="14">
        <f t="shared" si="18"/>
        <v>1792</v>
      </c>
    </row>
    <row r="160" spans="1:12" x14ac:dyDescent="0.25">
      <c r="A160" s="3" t="s">
        <v>188</v>
      </c>
      <c r="B160" s="19" t="s">
        <v>157</v>
      </c>
      <c r="C160" s="3" t="s">
        <v>28</v>
      </c>
      <c r="D160" s="3">
        <v>210</v>
      </c>
      <c r="E160" s="3"/>
      <c r="F160" s="3">
        <f t="shared" si="19"/>
        <v>210</v>
      </c>
      <c r="G160" s="12">
        <v>2.75</v>
      </c>
      <c r="H160" s="12">
        <f t="shared" si="20"/>
        <v>577.5</v>
      </c>
      <c r="I160" s="3"/>
      <c r="J160" s="13">
        <f t="shared" si="16"/>
        <v>210</v>
      </c>
      <c r="K160" s="14">
        <f t="shared" si="17"/>
        <v>577.5</v>
      </c>
      <c r="L160" s="14">
        <f t="shared" si="18"/>
        <v>0</v>
      </c>
    </row>
    <row r="161" spans="1:12" x14ac:dyDescent="0.25">
      <c r="A161" s="3" t="s">
        <v>188</v>
      </c>
      <c r="B161" s="19" t="s">
        <v>158</v>
      </c>
      <c r="C161" s="3" t="s">
        <v>28</v>
      </c>
      <c r="D161" s="3">
        <v>600</v>
      </c>
      <c r="E161" s="3"/>
      <c r="F161" s="3">
        <f t="shared" si="19"/>
        <v>600</v>
      </c>
      <c r="G161" s="12">
        <v>4.5</v>
      </c>
      <c r="H161" s="12">
        <f t="shared" si="20"/>
        <v>2700</v>
      </c>
      <c r="I161" s="3"/>
      <c r="J161" s="13">
        <f t="shared" si="16"/>
        <v>600</v>
      </c>
      <c r="K161" s="14">
        <f t="shared" si="17"/>
        <v>2700</v>
      </c>
      <c r="L161" s="14">
        <f t="shared" si="18"/>
        <v>0</v>
      </c>
    </row>
    <row r="162" spans="1:12" x14ac:dyDescent="0.25">
      <c r="A162" s="3" t="s">
        <v>188</v>
      </c>
      <c r="B162" s="20" t="s">
        <v>159</v>
      </c>
      <c r="C162" s="3" t="s">
        <v>50</v>
      </c>
      <c r="D162" s="3">
        <v>761</v>
      </c>
      <c r="E162" s="3"/>
      <c r="F162" s="3">
        <f t="shared" si="19"/>
        <v>761</v>
      </c>
      <c r="G162" s="12">
        <v>53.65</v>
      </c>
      <c r="H162" s="12">
        <f t="shared" si="20"/>
        <v>40827.65</v>
      </c>
      <c r="I162" s="3">
        <v>37</v>
      </c>
      <c r="J162" s="13">
        <f t="shared" si="16"/>
        <v>724</v>
      </c>
      <c r="K162" s="14">
        <f t="shared" si="17"/>
        <v>38842.6</v>
      </c>
      <c r="L162" s="14">
        <f t="shared" si="18"/>
        <v>1985.05</v>
      </c>
    </row>
    <row r="163" spans="1:12" x14ac:dyDescent="0.25">
      <c r="A163" s="3" t="s">
        <v>185</v>
      </c>
      <c r="B163" s="19" t="s">
        <v>160</v>
      </c>
      <c r="C163" s="3" t="s">
        <v>28</v>
      </c>
      <c r="D163" s="3">
        <v>0</v>
      </c>
      <c r="E163" s="3">
        <v>6</v>
      </c>
      <c r="F163" s="3">
        <f t="shared" si="19"/>
        <v>6</v>
      </c>
      <c r="G163" s="12">
        <v>62.54</v>
      </c>
      <c r="H163" s="12">
        <f t="shared" si="20"/>
        <v>375.24</v>
      </c>
      <c r="I163" s="3"/>
      <c r="J163" s="13">
        <f t="shared" si="16"/>
        <v>6</v>
      </c>
      <c r="K163" s="14">
        <f t="shared" si="17"/>
        <v>375.24</v>
      </c>
      <c r="L163" s="14">
        <f t="shared" si="18"/>
        <v>0</v>
      </c>
    </row>
    <row r="164" spans="1:12" x14ac:dyDescent="0.25">
      <c r="A164" s="3" t="s">
        <v>185</v>
      </c>
      <c r="B164" s="19" t="s">
        <v>161</v>
      </c>
      <c r="C164" s="3" t="s">
        <v>28</v>
      </c>
      <c r="D164" s="3">
        <v>6</v>
      </c>
      <c r="E164" s="3"/>
      <c r="F164" s="3">
        <f t="shared" si="19"/>
        <v>6</v>
      </c>
      <c r="G164" s="12">
        <v>106</v>
      </c>
      <c r="H164" s="12">
        <f t="shared" si="20"/>
        <v>636</v>
      </c>
      <c r="I164" s="3">
        <v>1</v>
      </c>
      <c r="J164" s="13">
        <f t="shared" si="16"/>
        <v>5</v>
      </c>
      <c r="K164" s="14">
        <f t="shared" si="17"/>
        <v>530</v>
      </c>
      <c r="L164" s="14">
        <f t="shared" si="18"/>
        <v>106</v>
      </c>
    </row>
    <row r="165" spans="1:12" x14ac:dyDescent="0.25">
      <c r="A165" s="3" t="s">
        <v>184</v>
      </c>
      <c r="B165" s="20" t="s">
        <v>162</v>
      </c>
      <c r="C165" s="3" t="s">
        <v>163</v>
      </c>
      <c r="D165" s="3">
        <v>46</v>
      </c>
      <c r="E165" s="3"/>
      <c r="F165" s="3">
        <f t="shared" si="19"/>
        <v>46</v>
      </c>
      <c r="G165" s="12">
        <v>49.56</v>
      </c>
      <c r="H165" s="12">
        <f t="shared" si="20"/>
        <v>2279.7600000000002</v>
      </c>
      <c r="I165" s="3">
        <v>4</v>
      </c>
      <c r="J165" s="13">
        <f t="shared" si="16"/>
        <v>42</v>
      </c>
      <c r="K165" s="14">
        <f t="shared" si="17"/>
        <v>2081.52</v>
      </c>
      <c r="L165" s="14">
        <f t="shared" si="18"/>
        <v>198.24</v>
      </c>
    </row>
    <row r="166" spans="1:12" x14ac:dyDescent="0.25">
      <c r="A166" s="3" t="s">
        <v>183</v>
      </c>
      <c r="B166" s="20" t="s">
        <v>164</v>
      </c>
      <c r="C166" s="3" t="s">
        <v>28</v>
      </c>
      <c r="D166" s="3">
        <v>26</v>
      </c>
      <c r="E166" s="3"/>
      <c r="F166" s="3">
        <f t="shared" si="19"/>
        <v>26</v>
      </c>
      <c r="G166" s="12">
        <v>147</v>
      </c>
      <c r="H166" s="12">
        <f t="shared" si="20"/>
        <v>3822</v>
      </c>
      <c r="I166" s="3">
        <v>2</v>
      </c>
      <c r="J166" s="13">
        <f t="shared" si="16"/>
        <v>24</v>
      </c>
      <c r="K166" s="14">
        <f t="shared" si="17"/>
        <v>3528</v>
      </c>
      <c r="L166" s="14">
        <f t="shared" si="18"/>
        <v>294</v>
      </c>
    </row>
    <row r="167" spans="1:12" x14ac:dyDescent="0.25">
      <c r="A167" s="3" t="s">
        <v>183</v>
      </c>
      <c r="B167" s="20" t="s">
        <v>165</v>
      </c>
      <c r="C167" s="3" t="s">
        <v>163</v>
      </c>
      <c r="D167" s="3">
        <v>28</v>
      </c>
      <c r="E167" s="3"/>
      <c r="F167" s="3">
        <f t="shared" si="19"/>
        <v>28</v>
      </c>
      <c r="G167" s="12">
        <v>137</v>
      </c>
      <c r="H167" s="12">
        <f t="shared" si="20"/>
        <v>3836</v>
      </c>
      <c r="I167" s="3">
        <v>5</v>
      </c>
      <c r="J167" s="13">
        <f t="shared" si="16"/>
        <v>23</v>
      </c>
      <c r="K167" s="14">
        <f t="shared" si="17"/>
        <v>3151</v>
      </c>
      <c r="L167" s="14">
        <f t="shared" si="18"/>
        <v>685</v>
      </c>
    </row>
    <row r="168" spans="1:12" x14ac:dyDescent="0.25">
      <c r="A168" s="3" t="s">
        <v>183</v>
      </c>
      <c r="B168" s="20" t="s">
        <v>166</v>
      </c>
      <c r="C168" s="3" t="s">
        <v>163</v>
      </c>
      <c r="D168" s="3">
        <v>110</v>
      </c>
      <c r="E168" s="3">
        <v>80</v>
      </c>
      <c r="F168" s="3">
        <f t="shared" si="19"/>
        <v>190</v>
      </c>
      <c r="G168" s="12">
        <v>53.2</v>
      </c>
      <c r="H168" s="12">
        <f t="shared" si="20"/>
        <v>10108</v>
      </c>
      <c r="I168" s="3">
        <v>59</v>
      </c>
      <c r="J168" s="13">
        <f t="shared" si="16"/>
        <v>131</v>
      </c>
      <c r="K168" s="14">
        <f t="shared" si="17"/>
        <v>6969.2000000000007</v>
      </c>
      <c r="L168" s="14">
        <f t="shared" si="18"/>
        <v>3138.8</v>
      </c>
    </row>
    <row r="169" spans="1:12" x14ac:dyDescent="0.25">
      <c r="A169" s="3" t="s">
        <v>183</v>
      </c>
      <c r="B169" s="20" t="s">
        <v>167</v>
      </c>
      <c r="C169" s="3" t="s">
        <v>163</v>
      </c>
      <c r="D169" s="3">
        <v>85</v>
      </c>
      <c r="E169" s="3"/>
      <c r="F169" s="3">
        <f t="shared" si="19"/>
        <v>85</v>
      </c>
      <c r="G169" s="12">
        <v>55</v>
      </c>
      <c r="H169" s="12">
        <f t="shared" si="20"/>
        <v>4675</v>
      </c>
      <c r="I169" s="3">
        <v>9</v>
      </c>
      <c r="J169" s="13">
        <f t="shared" ref="J169:J170" si="21">F169-I169</f>
        <v>76</v>
      </c>
      <c r="K169" s="14">
        <f t="shared" ref="K169:K170" si="22">G169*J169</f>
        <v>4180</v>
      </c>
      <c r="L169" s="14">
        <f t="shared" si="18"/>
        <v>495</v>
      </c>
    </row>
    <row r="170" spans="1:12" x14ac:dyDescent="0.25">
      <c r="A170" s="3" t="s">
        <v>183</v>
      </c>
      <c r="B170" s="20" t="s">
        <v>168</v>
      </c>
      <c r="C170" s="3" t="s">
        <v>163</v>
      </c>
      <c r="D170" s="3">
        <v>74</v>
      </c>
      <c r="E170" s="3">
        <v>200</v>
      </c>
      <c r="F170" s="3">
        <f t="shared" si="19"/>
        <v>274</v>
      </c>
      <c r="G170" s="12">
        <v>38.94</v>
      </c>
      <c r="H170" s="12">
        <f t="shared" si="20"/>
        <v>10669.56</v>
      </c>
      <c r="I170" s="3">
        <v>95</v>
      </c>
      <c r="J170" s="13">
        <f t="shared" si="21"/>
        <v>179</v>
      </c>
      <c r="K170" s="14">
        <f t="shared" si="22"/>
        <v>6970.2599999999993</v>
      </c>
      <c r="L170" s="14">
        <f t="shared" si="18"/>
        <v>3699.2999999999997</v>
      </c>
    </row>
    <row r="171" spans="1:12" x14ac:dyDescent="0.25">
      <c r="A171" s="16"/>
      <c r="I171" s="25"/>
      <c r="J171" s="25"/>
      <c r="K171" s="17">
        <f>SUM(K9:K170)</f>
        <v>725631.55</v>
      </c>
    </row>
    <row r="172" spans="1:12" x14ac:dyDescent="0.25">
      <c r="I172" s="25" t="s">
        <v>203</v>
      </c>
      <c r="J172" s="25"/>
      <c r="K172" s="18">
        <f>SUM(L9:L171)</f>
        <v>111517.71000000002</v>
      </c>
    </row>
  </sheetData>
  <mergeCells count="3">
    <mergeCell ref="I172:J172"/>
    <mergeCell ref="I171:J171"/>
    <mergeCell ref="A7:B7"/>
  </mergeCells>
  <pageMargins left="0.7" right="0.7" top="0.75" bottom="0.75" header="0.3" footer="0.3"/>
  <pageSetup paperSize="5" scale="62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42E35-4669-4FEA-BFCD-1C57C4F229DE}">
  <sheetPr>
    <pageSetUpPr fitToPage="1"/>
  </sheetPr>
  <dimension ref="A1:M172"/>
  <sheetViews>
    <sheetView topLeftCell="A139" workbookViewId="0">
      <selection activeCell="B172" sqref="B172"/>
    </sheetView>
  </sheetViews>
  <sheetFormatPr baseColWidth="10" defaultRowHeight="15" x14ac:dyDescent="0.25"/>
  <cols>
    <col min="1" max="1" width="9.42578125" customWidth="1"/>
    <col min="2" max="2" width="39.28515625" style="22" customWidth="1"/>
    <col min="3" max="3" width="9.5703125" customWidth="1"/>
    <col min="4" max="4" width="10.7109375" customWidth="1"/>
    <col min="5" max="5" width="9.5703125" customWidth="1"/>
    <col min="6" max="6" width="8.85546875" customWidth="1"/>
    <col min="7" max="7" width="10.42578125" customWidth="1"/>
    <col min="9" max="9" width="10.28515625" customWidth="1"/>
    <col min="11" max="11" width="13.28515625" customWidth="1"/>
  </cols>
  <sheetData>
    <row r="1" spans="1:13" ht="21" x14ac:dyDescent="0.35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1" x14ac:dyDescent="0.35"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21" x14ac:dyDescent="0.35">
      <c r="C3" s="1"/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21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21" x14ac:dyDescent="0.35">
      <c r="C5" s="1"/>
      <c r="D5" s="1"/>
      <c r="E5" s="1"/>
      <c r="F5" s="1"/>
      <c r="G5" s="1"/>
      <c r="H5" s="1"/>
      <c r="I5" s="1"/>
      <c r="J5" s="1"/>
      <c r="K5" s="1"/>
      <c r="L5" s="2"/>
    </row>
    <row r="6" spans="1:13" x14ac:dyDescent="0.25">
      <c r="G6" s="4">
        <v>46081</v>
      </c>
      <c r="H6" s="4"/>
      <c r="I6" s="4"/>
      <c r="K6" s="4"/>
    </row>
    <row r="7" spans="1:13" x14ac:dyDescent="0.25">
      <c r="A7" s="26" t="s">
        <v>1</v>
      </c>
      <c r="B7" s="26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ht="45" x14ac:dyDescent="0.25">
      <c r="A8" s="6" t="s">
        <v>2</v>
      </c>
      <c r="B8" s="7" t="s">
        <v>3</v>
      </c>
      <c r="C8" s="7" t="s">
        <v>4</v>
      </c>
      <c r="D8" s="8" t="s">
        <v>5</v>
      </c>
      <c r="E8" s="3" t="s">
        <v>6</v>
      </c>
      <c r="F8" s="9" t="s">
        <v>7</v>
      </c>
      <c r="G8" s="10" t="s">
        <v>8</v>
      </c>
      <c r="H8" s="10" t="s">
        <v>196</v>
      </c>
      <c r="I8" s="11" t="s">
        <v>9</v>
      </c>
      <c r="J8" s="11" t="s">
        <v>10</v>
      </c>
      <c r="K8" s="11" t="s">
        <v>11</v>
      </c>
      <c r="L8" s="11" t="s">
        <v>12</v>
      </c>
    </row>
    <row r="9" spans="1:13" x14ac:dyDescent="0.25">
      <c r="A9" s="3" t="s">
        <v>187</v>
      </c>
      <c r="B9" s="20" t="s">
        <v>13</v>
      </c>
      <c r="C9" s="3" t="s">
        <v>14</v>
      </c>
      <c r="D9" s="3">
        <v>4</v>
      </c>
      <c r="E9" s="3"/>
      <c r="F9" s="3">
        <f>D9+E9</f>
        <v>4</v>
      </c>
      <c r="G9" s="12">
        <v>744</v>
      </c>
      <c r="H9" s="12">
        <f>G9*F9</f>
        <v>2976</v>
      </c>
      <c r="I9" s="3"/>
      <c r="J9" s="13">
        <f t="shared" ref="J9:J40" si="0">F9-I9</f>
        <v>4</v>
      </c>
      <c r="K9" s="14">
        <f t="shared" ref="K9:K40" si="1">G9*J9</f>
        <v>2976</v>
      </c>
      <c r="L9" s="14">
        <f t="shared" ref="L9:L40" si="2">G9*I9</f>
        <v>0</v>
      </c>
    </row>
    <row r="10" spans="1:13" x14ac:dyDescent="0.25">
      <c r="A10" s="3" t="s">
        <v>183</v>
      </c>
      <c r="B10" s="20" t="s">
        <v>15</v>
      </c>
      <c r="C10" s="3" t="s">
        <v>14</v>
      </c>
      <c r="D10" s="3">
        <v>18</v>
      </c>
      <c r="E10" s="3"/>
      <c r="F10" s="3">
        <f t="shared" ref="F10:F73" si="3">D10+E10</f>
        <v>18</v>
      </c>
      <c r="G10" s="12">
        <v>192</v>
      </c>
      <c r="H10" s="12">
        <f t="shared" ref="H10:H73" si="4">G10*F10</f>
        <v>3456</v>
      </c>
      <c r="I10" s="3">
        <v>13</v>
      </c>
      <c r="J10" s="13">
        <f t="shared" si="0"/>
        <v>5</v>
      </c>
      <c r="K10" s="14">
        <f t="shared" si="1"/>
        <v>960</v>
      </c>
      <c r="L10" s="14">
        <f t="shared" si="2"/>
        <v>2496</v>
      </c>
    </row>
    <row r="11" spans="1:13" x14ac:dyDescent="0.25">
      <c r="A11" s="3" t="s">
        <v>184</v>
      </c>
      <c r="B11" s="23" t="s">
        <v>16</v>
      </c>
      <c r="C11" s="3" t="s">
        <v>14</v>
      </c>
      <c r="D11" s="3">
        <v>220</v>
      </c>
      <c r="E11" s="3"/>
      <c r="F11" s="3">
        <f t="shared" si="3"/>
        <v>220</v>
      </c>
      <c r="G11" s="12">
        <v>6.5</v>
      </c>
      <c r="H11" s="12">
        <f t="shared" si="4"/>
        <v>1430</v>
      </c>
      <c r="I11" s="3">
        <v>140</v>
      </c>
      <c r="J11" s="13">
        <f t="shared" si="0"/>
        <v>80</v>
      </c>
      <c r="K11" s="14">
        <f t="shared" si="1"/>
        <v>520</v>
      </c>
      <c r="L11" s="14">
        <f t="shared" si="2"/>
        <v>910</v>
      </c>
    </row>
    <row r="12" spans="1:13" x14ac:dyDescent="0.25">
      <c r="A12" s="3" t="s">
        <v>184</v>
      </c>
      <c r="B12" s="20" t="s">
        <v>17</v>
      </c>
      <c r="C12" s="3" t="s">
        <v>14</v>
      </c>
      <c r="D12" s="3">
        <v>15</v>
      </c>
      <c r="E12" s="3">
        <v>12</v>
      </c>
      <c r="F12" s="3">
        <f t="shared" si="3"/>
        <v>27</v>
      </c>
      <c r="G12" s="12">
        <v>119</v>
      </c>
      <c r="H12" s="12">
        <f t="shared" si="4"/>
        <v>3213</v>
      </c>
      <c r="I12" s="3">
        <v>9</v>
      </c>
      <c r="J12" s="13">
        <f t="shared" si="0"/>
        <v>18</v>
      </c>
      <c r="K12" s="14">
        <f t="shared" si="1"/>
        <v>2142</v>
      </c>
      <c r="L12" s="14">
        <f t="shared" si="2"/>
        <v>1071</v>
      </c>
    </row>
    <row r="13" spans="1:13" x14ac:dyDescent="0.25">
      <c r="A13" s="3" t="s">
        <v>184</v>
      </c>
      <c r="B13" s="20" t="s">
        <v>18</v>
      </c>
      <c r="C13" s="3" t="s">
        <v>14</v>
      </c>
      <c r="D13" s="3">
        <v>11</v>
      </c>
      <c r="E13" s="3"/>
      <c r="F13" s="3">
        <f t="shared" si="3"/>
        <v>11</v>
      </c>
      <c r="G13" s="12">
        <v>349</v>
      </c>
      <c r="H13" s="12">
        <f t="shared" si="4"/>
        <v>3839</v>
      </c>
      <c r="I13" s="3">
        <v>2</v>
      </c>
      <c r="J13" s="13">
        <f t="shared" si="0"/>
        <v>9</v>
      </c>
      <c r="K13" s="14">
        <f t="shared" si="1"/>
        <v>3141</v>
      </c>
      <c r="L13" s="14">
        <f t="shared" si="2"/>
        <v>698</v>
      </c>
    </row>
    <row r="14" spans="1:13" x14ac:dyDescent="0.25">
      <c r="A14" s="3" t="s">
        <v>185</v>
      </c>
      <c r="B14" s="20" t="s">
        <v>19</v>
      </c>
      <c r="C14" s="3" t="s">
        <v>14</v>
      </c>
      <c r="D14" s="3">
        <v>112</v>
      </c>
      <c r="E14" s="3"/>
      <c r="F14" s="3">
        <f t="shared" si="3"/>
        <v>112</v>
      </c>
      <c r="G14" s="12">
        <v>10</v>
      </c>
      <c r="H14" s="12">
        <f t="shared" si="4"/>
        <v>1120</v>
      </c>
      <c r="I14" s="3">
        <v>66</v>
      </c>
      <c r="J14" s="13">
        <f t="shared" si="0"/>
        <v>46</v>
      </c>
      <c r="K14" s="14">
        <f t="shared" si="1"/>
        <v>460</v>
      </c>
      <c r="L14" s="14">
        <f t="shared" si="2"/>
        <v>660</v>
      </c>
    </row>
    <row r="15" spans="1:13" x14ac:dyDescent="0.25">
      <c r="A15" s="3" t="s">
        <v>185</v>
      </c>
      <c r="B15" s="20" t="s">
        <v>20</v>
      </c>
      <c r="C15" s="3" t="s">
        <v>14</v>
      </c>
      <c r="D15" s="3">
        <v>36</v>
      </c>
      <c r="E15" s="3"/>
      <c r="F15" s="3">
        <f t="shared" si="3"/>
        <v>36</v>
      </c>
      <c r="G15" s="12">
        <v>7</v>
      </c>
      <c r="H15" s="12">
        <f t="shared" si="4"/>
        <v>252</v>
      </c>
      <c r="I15" s="3">
        <v>1</v>
      </c>
      <c r="J15" s="13">
        <f t="shared" si="0"/>
        <v>35</v>
      </c>
      <c r="K15" s="14">
        <f t="shared" si="1"/>
        <v>245</v>
      </c>
      <c r="L15" s="14">
        <f t="shared" si="2"/>
        <v>7</v>
      </c>
    </row>
    <row r="16" spans="1:13" x14ac:dyDescent="0.25">
      <c r="A16" s="3" t="s">
        <v>185</v>
      </c>
      <c r="B16" s="20" t="s">
        <v>21</v>
      </c>
      <c r="C16" s="3" t="s">
        <v>14</v>
      </c>
      <c r="D16" s="3">
        <v>90</v>
      </c>
      <c r="E16" s="3"/>
      <c r="F16" s="3">
        <f t="shared" si="3"/>
        <v>90</v>
      </c>
      <c r="G16" s="12">
        <v>7</v>
      </c>
      <c r="H16" s="12">
        <f t="shared" si="4"/>
        <v>630</v>
      </c>
      <c r="I16" s="3">
        <v>4</v>
      </c>
      <c r="J16" s="13">
        <f t="shared" si="0"/>
        <v>86</v>
      </c>
      <c r="K16" s="14">
        <f t="shared" si="1"/>
        <v>602</v>
      </c>
      <c r="L16" s="14">
        <f t="shared" si="2"/>
        <v>28</v>
      </c>
    </row>
    <row r="17" spans="1:12" x14ac:dyDescent="0.25">
      <c r="A17" s="3" t="s">
        <v>185</v>
      </c>
      <c r="B17" s="20" t="s">
        <v>22</v>
      </c>
      <c r="C17" s="3" t="s">
        <v>14</v>
      </c>
      <c r="D17" s="3">
        <v>6</v>
      </c>
      <c r="E17" s="3"/>
      <c r="F17" s="3">
        <f t="shared" si="3"/>
        <v>6</v>
      </c>
      <c r="G17" s="12">
        <v>10</v>
      </c>
      <c r="H17" s="12">
        <f t="shared" si="4"/>
        <v>60</v>
      </c>
      <c r="I17" s="3">
        <v>1</v>
      </c>
      <c r="J17" s="13">
        <f t="shared" si="0"/>
        <v>5</v>
      </c>
      <c r="K17" s="14">
        <f t="shared" si="1"/>
        <v>50</v>
      </c>
      <c r="L17" s="14">
        <f t="shared" si="2"/>
        <v>10</v>
      </c>
    </row>
    <row r="18" spans="1:12" x14ac:dyDescent="0.25">
      <c r="A18" s="3" t="s">
        <v>185</v>
      </c>
      <c r="B18" s="20" t="s">
        <v>23</v>
      </c>
      <c r="C18" s="3" t="s">
        <v>14</v>
      </c>
      <c r="D18" s="3">
        <v>7</v>
      </c>
      <c r="E18" s="3"/>
      <c r="F18" s="3">
        <f t="shared" si="3"/>
        <v>7</v>
      </c>
      <c r="G18" s="12">
        <v>8</v>
      </c>
      <c r="H18" s="12">
        <f t="shared" si="4"/>
        <v>56</v>
      </c>
      <c r="I18" s="3">
        <v>1</v>
      </c>
      <c r="J18" s="13">
        <f t="shared" si="0"/>
        <v>6</v>
      </c>
      <c r="K18" s="14">
        <f t="shared" si="1"/>
        <v>48</v>
      </c>
      <c r="L18" s="14">
        <f t="shared" si="2"/>
        <v>8</v>
      </c>
    </row>
    <row r="19" spans="1:12" x14ac:dyDescent="0.25">
      <c r="A19" s="3" t="s">
        <v>184</v>
      </c>
      <c r="B19" s="20" t="s">
        <v>24</v>
      </c>
      <c r="C19" s="3" t="s">
        <v>14</v>
      </c>
      <c r="D19" s="3">
        <v>16</v>
      </c>
      <c r="E19" s="3"/>
      <c r="F19" s="3">
        <f t="shared" si="3"/>
        <v>16</v>
      </c>
      <c r="G19" s="12">
        <v>69.599999999999994</v>
      </c>
      <c r="H19" s="12">
        <f t="shared" si="4"/>
        <v>1113.5999999999999</v>
      </c>
      <c r="I19" s="3">
        <v>4</v>
      </c>
      <c r="J19" s="13">
        <f t="shared" si="0"/>
        <v>12</v>
      </c>
      <c r="K19" s="14">
        <f t="shared" si="1"/>
        <v>835.19999999999993</v>
      </c>
      <c r="L19" s="14">
        <f t="shared" si="2"/>
        <v>278.39999999999998</v>
      </c>
    </row>
    <row r="20" spans="1:12" x14ac:dyDescent="0.25">
      <c r="A20" s="3" t="s">
        <v>184</v>
      </c>
      <c r="B20" s="20" t="s">
        <v>25</v>
      </c>
      <c r="C20" s="3" t="s">
        <v>14</v>
      </c>
      <c r="D20" s="3">
        <v>7</v>
      </c>
      <c r="E20" s="3"/>
      <c r="F20" s="3">
        <f t="shared" si="3"/>
        <v>7</v>
      </c>
      <c r="G20" s="12">
        <v>69.599999999999994</v>
      </c>
      <c r="H20" s="12">
        <f t="shared" si="4"/>
        <v>487.19999999999993</v>
      </c>
      <c r="I20" s="3">
        <v>4</v>
      </c>
      <c r="J20" s="13">
        <f t="shared" si="0"/>
        <v>3</v>
      </c>
      <c r="K20" s="14">
        <f t="shared" si="1"/>
        <v>208.79999999999998</v>
      </c>
      <c r="L20" s="14">
        <f t="shared" si="2"/>
        <v>278.39999999999998</v>
      </c>
    </row>
    <row r="21" spans="1:12" x14ac:dyDescent="0.25">
      <c r="A21" s="3" t="s">
        <v>184</v>
      </c>
      <c r="B21" s="20" t="s">
        <v>26</v>
      </c>
      <c r="C21" s="3" t="s">
        <v>14</v>
      </c>
      <c r="D21" s="3">
        <v>22</v>
      </c>
      <c r="E21" s="3"/>
      <c r="F21" s="3">
        <f t="shared" si="3"/>
        <v>22</v>
      </c>
      <c r="G21" s="12">
        <v>57.8</v>
      </c>
      <c r="H21" s="12">
        <f t="shared" si="4"/>
        <v>1271.5999999999999</v>
      </c>
      <c r="I21" s="3">
        <v>7</v>
      </c>
      <c r="J21" s="13">
        <f t="shared" si="0"/>
        <v>15</v>
      </c>
      <c r="K21" s="14">
        <f t="shared" si="1"/>
        <v>867</v>
      </c>
      <c r="L21" s="14">
        <f t="shared" si="2"/>
        <v>404.59999999999997</v>
      </c>
    </row>
    <row r="22" spans="1:12" x14ac:dyDescent="0.25">
      <c r="A22" s="3" t="s">
        <v>183</v>
      </c>
      <c r="B22" s="20" t="s">
        <v>27</v>
      </c>
      <c r="C22" s="3" t="s">
        <v>28</v>
      </c>
      <c r="D22" s="3">
        <v>9</v>
      </c>
      <c r="E22" s="3"/>
      <c r="F22" s="3">
        <f t="shared" si="3"/>
        <v>9</v>
      </c>
      <c r="G22" s="12">
        <v>1350</v>
      </c>
      <c r="H22" s="12">
        <f t="shared" si="4"/>
        <v>12150</v>
      </c>
      <c r="I22" s="3">
        <v>7</v>
      </c>
      <c r="J22" s="13">
        <f t="shared" si="0"/>
        <v>2</v>
      </c>
      <c r="K22" s="14">
        <f t="shared" si="1"/>
        <v>2700</v>
      </c>
      <c r="L22" s="14">
        <f t="shared" si="2"/>
        <v>9450</v>
      </c>
    </row>
    <row r="23" spans="1:12" x14ac:dyDescent="0.25">
      <c r="A23" s="3" t="s">
        <v>185</v>
      </c>
      <c r="B23" s="20" t="s">
        <v>29</v>
      </c>
      <c r="C23" s="3" t="s">
        <v>28</v>
      </c>
      <c r="D23" s="3">
        <v>26</v>
      </c>
      <c r="E23" s="3"/>
      <c r="F23" s="3">
        <f t="shared" si="3"/>
        <v>26</v>
      </c>
      <c r="G23" s="12">
        <v>47.17</v>
      </c>
      <c r="H23" s="12">
        <f t="shared" si="4"/>
        <v>1226.42</v>
      </c>
      <c r="I23" s="3">
        <v>8</v>
      </c>
      <c r="J23" s="13">
        <f t="shared" si="0"/>
        <v>18</v>
      </c>
      <c r="K23" s="14">
        <f t="shared" si="1"/>
        <v>849.06000000000006</v>
      </c>
      <c r="L23" s="14">
        <f t="shared" si="2"/>
        <v>377.36</v>
      </c>
    </row>
    <row r="24" spans="1:12" x14ac:dyDescent="0.25">
      <c r="A24" s="3" t="s">
        <v>185</v>
      </c>
      <c r="B24" s="20" t="s">
        <v>30</v>
      </c>
      <c r="C24" s="3" t="s">
        <v>28</v>
      </c>
      <c r="D24" s="3">
        <v>2</v>
      </c>
      <c r="E24" s="3"/>
      <c r="F24" s="3">
        <f t="shared" si="3"/>
        <v>2</v>
      </c>
      <c r="G24" s="12">
        <v>359.9</v>
      </c>
      <c r="H24" s="12">
        <f t="shared" si="4"/>
        <v>719.8</v>
      </c>
      <c r="I24" s="3"/>
      <c r="J24" s="13">
        <f t="shared" si="0"/>
        <v>2</v>
      </c>
      <c r="K24" s="14">
        <f t="shared" si="1"/>
        <v>719.8</v>
      </c>
      <c r="L24" s="14">
        <f t="shared" si="2"/>
        <v>0</v>
      </c>
    </row>
    <row r="25" spans="1:12" x14ac:dyDescent="0.25">
      <c r="A25" s="3" t="s">
        <v>185</v>
      </c>
      <c r="B25" s="20" t="s">
        <v>31</v>
      </c>
      <c r="C25" s="3" t="s">
        <v>28</v>
      </c>
      <c r="D25" s="3">
        <v>4</v>
      </c>
      <c r="E25" s="3"/>
      <c r="F25" s="3">
        <f t="shared" si="3"/>
        <v>4</v>
      </c>
      <c r="G25" s="12">
        <v>178</v>
      </c>
      <c r="H25" s="12">
        <f t="shared" si="4"/>
        <v>712</v>
      </c>
      <c r="I25" s="3"/>
      <c r="J25" s="13">
        <f t="shared" si="0"/>
        <v>4</v>
      </c>
      <c r="K25" s="14">
        <f t="shared" si="1"/>
        <v>712</v>
      </c>
      <c r="L25" s="14">
        <f t="shared" si="2"/>
        <v>0</v>
      </c>
    </row>
    <row r="26" spans="1:12" x14ac:dyDescent="0.25">
      <c r="A26" s="3" t="s">
        <v>185</v>
      </c>
      <c r="B26" s="23" t="s">
        <v>32</v>
      </c>
      <c r="C26" s="3" t="s">
        <v>28</v>
      </c>
      <c r="D26" s="3">
        <v>2</v>
      </c>
      <c r="E26" s="3"/>
      <c r="F26" s="3">
        <f t="shared" si="3"/>
        <v>2</v>
      </c>
      <c r="G26" s="12">
        <v>178.2</v>
      </c>
      <c r="H26" s="12">
        <f t="shared" si="4"/>
        <v>356.4</v>
      </c>
      <c r="I26" s="3">
        <v>1</v>
      </c>
      <c r="J26" s="13">
        <f t="shared" si="0"/>
        <v>1</v>
      </c>
      <c r="K26" s="14">
        <f t="shared" si="1"/>
        <v>178.2</v>
      </c>
      <c r="L26" s="14">
        <f t="shared" si="2"/>
        <v>178.2</v>
      </c>
    </row>
    <row r="27" spans="1:12" x14ac:dyDescent="0.25">
      <c r="A27" s="3" t="s">
        <v>185</v>
      </c>
      <c r="B27" s="23" t="s">
        <v>33</v>
      </c>
      <c r="C27" s="3" t="s">
        <v>28</v>
      </c>
      <c r="D27" s="3">
        <v>2</v>
      </c>
      <c r="E27" s="3">
        <v>6</v>
      </c>
      <c r="F27" s="3">
        <f t="shared" si="3"/>
        <v>8</v>
      </c>
      <c r="G27" s="12">
        <v>348.1</v>
      </c>
      <c r="H27" s="12">
        <f t="shared" si="4"/>
        <v>2784.8</v>
      </c>
      <c r="I27" s="3">
        <v>2</v>
      </c>
      <c r="J27" s="13">
        <f t="shared" si="0"/>
        <v>6</v>
      </c>
      <c r="K27" s="14">
        <f t="shared" si="1"/>
        <v>2088.6000000000004</v>
      </c>
      <c r="L27" s="14">
        <f t="shared" si="2"/>
        <v>696.2</v>
      </c>
    </row>
    <row r="28" spans="1:12" x14ac:dyDescent="0.25">
      <c r="A28" s="3" t="s">
        <v>185</v>
      </c>
      <c r="B28" s="23" t="s">
        <v>34</v>
      </c>
      <c r="C28" s="3" t="s">
        <v>35</v>
      </c>
      <c r="D28" s="3">
        <v>4</v>
      </c>
      <c r="E28" s="3"/>
      <c r="F28" s="3">
        <f t="shared" si="3"/>
        <v>4</v>
      </c>
      <c r="G28" s="12">
        <v>84.75</v>
      </c>
      <c r="H28" s="12">
        <f t="shared" si="4"/>
        <v>339</v>
      </c>
      <c r="I28" s="3"/>
      <c r="J28" s="13">
        <f t="shared" si="0"/>
        <v>4</v>
      </c>
      <c r="K28" s="14">
        <f t="shared" si="1"/>
        <v>339</v>
      </c>
      <c r="L28" s="14">
        <f t="shared" si="2"/>
        <v>0</v>
      </c>
    </row>
    <row r="29" spans="1:12" x14ac:dyDescent="0.25">
      <c r="A29" s="3" t="s">
        <v>184</v>
      </c>
      <c r="B29" s="23" t="s">
        <v>36</v>
      </c>
      <c r="C29" s="3" t="s">
        <v>28</v>
      </c>
      <c r="D29" s="3">
        <v>5</v>
      </c>
      <c r="E29" s="3"/>
      <c r="F29" s="3">
        <f t="shared" si="3"/>
        <v>5</v>
      </c>
      <c r="G29" s="12">
        <v>159.30000000000001</v>
      </c>
      <c r="H29" s="12">
        <f t="shared" si="4"/>
        <v>796.5</v>
      </c>
      <c r="I29" s="3"/>
      <c r="J29" s="13">
        <f t="shared" si="0"/>
        <v>5</v>
      </c>
      <c r="K29" s="14">
        <f t="shared" si="1"/>
        <v>796.5</v>
      </c>
      <c r="L29" s="14">
        <f t="shared" si="2"/>
        <v>0</v>
      </c>
    </row>
    <row r="30" spans="1:12" x14ac:dyDescent="0.25">
      <c r="A30" s="3" t="s">
        <v>185</v>
      </c>
      <c r="B30" s="20" t="s">
        <v>37</v>
      </c>
      <c r="C30" s="3" t="s">
        <v>28</v>
      </c>
      <c r="D30" s="3">
        <v>8</v>
      </c>
      <c r="E30" s="3"/>
      <c r="F30" s="3">
        <f t="shared" si="3"/>
        <v>8</v>
      </c>
      <c r="G30" s="12">
        <v>60</v>
      </c>
      <c r="H30" s="12">
        <f t="shared" si="4"/>
        <v>480</v>
      </c>
      <c r="I30" s="3">
        <v>1</v>
      </c>
      <c r="J30" s="13">
        <f t="shared" si="0"/>
        <v>7</v>
      </c>
      <c r="K30" s="14">
        <f t="shared" si="1"/>
        <v>420</v>
      </c>
      <c r="L30" s="14">
        <f t="shared" si="2"/>
        <v>60</v>
      </c>
    </row>
    <row r="31" spans="1:12" x14ac:dyDescent="0.25">
      <c r="A31" s="3" t="s">
        <v>185</v>
      </c>
      <c r="B31" s="20" t="s">
        <v>38</v>
      </c>
      <c r="C31" s="3" t="s">
        <v>28</v>
      </c>
      <c r="D31" s="3">
        <v>33</v>
      </c>
      <c r="E31" s="3"/>
      <c r="F31" s="3">
        <f t="shared" si="3"/>
        <v>33</v>
      </c>
      <c r="G31" s="12">
        <v>75</v>
      </c>
      <c r="H31" s="12">
        <f t="shared" si="4"/>
        <v>2475</v>
      </c>
      <c r="I31" s="3">
        <v>1</v>
      </c>
      <c r="J31" s="13">
        <f t="shared" si="0"/>
        <v>32</v>
      </c>
      <c r="K31" s="14">
        <f t="shared" si="1"/>
        <v>2400</v>
      </c>
      <c r="L31" s="14">
        <f t="shared" si="2"/>
        <v>75</v>
      </c>
    </row>
    <row r="32" spans="1:12" x14ac:dyDescent="0.25">
      <c r="A32" s="3" t="s">
        <v>185</v>
      </c>
      <c r="B32" s="20" t="s">
        <v>39</v>
      </c>
      <c r="C32" s="3" t="s">
        <v>28</v>
      </c>
      <c r="D32" s="3">
        <v>12</v>
      </c>
      <c r="E32" s="3"/>
      <c r="F32" s="3">
        <f t="shared" si="3"/>
        <v>12</v>
      </c>
      <c r="G32" s="12">
        <v>47.2</v>
      </c>
      <c r="H32" s="12">
        <f t="shared" si="4"/>
        <v>566.40000000000009</v>
      </c>
      <c r="I32" s="3">
        <v>1</v>
      </c>
      <c r="J32" s="13">
        <f t="shared" si="0"/>
        <v>11</v>
      </c>
      <c r="K32" s="14">
        <f t="shared" si="1"/>
        <v>519.20000000000005</v>
      </c>
      <c r="L32" s="14">
        <f t="shared" si="2"/>
        <v>47.2</v>
      </c>
    </row>
    <row r="33" spans="1:12" x14ac:dyDescent="0.25">
      <c r="A33" s="3" t="s">
        <v>185</v>
      </c>
      <c r="B33" s="20" t="s">
        <v>40</v>
      </c>
      <c r="C33" s="3" t="s">
        <v>28</v>
      </c>
      <c r="D33" s="3">
        <v>1</v>
      </c>
      <c r="E33" s="3"/>
      <c r="F33" s="3">
        <f t="shared" si="3"/>
        <v>1</v>
      </c>
      <c r="G33" s="12">
        <v>76.7</v>
      </c>
      <c r="H33" s="12">
        <f t="shared" si="4"/>
        <v>76.7</v>
      </c>
      <c r="I33" s="3"/>
      <c r="J33" s="13">
        <f t="shared" si="0"/>
        <v>1</v>
      </c>
      <c r="K33" s="14">
        <f t="shared" si="1"/>
        <v>76.7</v>
      </c>
      <c r="L33" s="14">
        <f t="shared" si="2"/>
        <v>0</v>
      </c>
    </row>
    <row r="34" spans="1:12" x14ac:dyDescent="0.25">
      <c r="A34" s="3" t="s">
        <v>185</v>
      </c>
      <c r="B34" s="20" t="s">
        <v>41</v>
      </c>
      <c r="C34" s="3" t="s">
        <v>28</v>
      </c>
      <c r="D34" s="3">
        <v>34</v>
      </c>
      <c r="E34" s="3"/>
      <c r="F34" s="3">
        <f t="shared" si="3"/>
        <v>34</v>
      </c>
      <c r="G34" s="12">
        <v>38</v>
      </c>
      <c r="H34" s="12">
        <f t="shared" si="4"/>
        <v>1292</v>
      </c>
      <c r="I34" s="3">
        <v>6</v>
      </c>
      <c r="J34" s="13">
        <f t="shared" si="0"/>
        <v>28</v>
      </c>
      <c r="K34" s="14">
        <f t="shared" si="1"/>
        <v>1064</v>
      </c>
      <c r="L34" s="14">
        <f t="shared" si="2"/>
        <v>228</v>
      </c>
    </row>
    <row r="35" spans="1:12" x14ac:dyDescent="0.25">
      <c r="A35" s="3" t="s">
        <v>185</v>
      </c>
      <c r="B35" s="20" t="s">
        <v>42</v>
      </c>
      <c r="C35" s="3" t="s">
        <v>28</v>
      </c>
      <c r="D35" s="3">
        <v>22</v>
      </c>
      <c r="E35" s="3"/>
      <c r="F35" s="3">
        <f t="shared" si="3"/>
        <v>22</v>
      </c>
      <c r="G35" s="12">
        <v>46</v>
      </c>
      <c r="H35" s="12">
        <f t="shared" si="4"/>
        <v>1012</v>
      </c>
      <c r="I35" s="3">
        <v>8</v>
      </c>
      <c r="J35" s="13">
        <f t="shared" si="0"/>
        <v>14</v>
      </c>
      <c r="K35" s="14">
        <f t="shared" si="1"/>
        <v>644</v>
      </c>
      <c r="L35" s="14">
        <f t="shared" si="2"/>
        <v>368</v>
      </c>
    </row>
    <row r="36" spans="1:12" x14ac:dyDescent="0.25">
      <c r="A36" s="3" t="s">
        <v>183</v>
      </c>
      <c r="B36" s="23" t="s">
        <v>43</v>
      </c>
      <c r="C36" s="3" t="s">
        <v>28</v>
      </c>
      <c r="D36" s="3">
        <v>32</v>
      </c>
      <c r="E36" s="3"/>
      <c r="F36" s="3">
        <f t="shared" si="3"/>
        <v>32</v>
      </c>
      <c r="G36" s="12">
        <v>50</v>
      </c>
      <c r="H36" s="12">
        <f t="shared" si="4"/>
        <v>1600</v>
      </c>
      <c r="I36" s="3">
        <v>9</v>
      </c>
      <c r="J36" s="13">
        <f t="shared" si="0"/>
        <v>23</v>
      </c>
      <c r="K36" s="14">
        <f t="shared" si="1"/>
        <v>1150</v>
      </c>
      <c r="L36" s="14">
        <f t="shared" si="2"/>
        <v>450</v>
      </c>
    </row>
    <row r="37" spans="1:12" x14ac:dyDescent="0.25">
      <c r="A37" s="3" t="s">
        <v>185</v>
      </c>
      <c r="B37" s="23" t="s">
        <v>44</v>
      </c>
      <c r="C37" s="3" t="s">
        <v>28</v>
      </c>
      <c r="D37" s="3">
        <v>32</v>
      </c>
      <c r="E37" s="3"/>
      <c r="F37" s="3">
        <f t="shared" si="3"/>
        <v>32</v>
      </c>
      <c r="G37" s="12">
        <v>123.9</v>
      </c>
      <c r="H37" s="12">
        <f t="shared" si="4"/>
        <v>3964.8</v>
      </c>
      <c r="I37" s="3"/>
      <c r="J37" s="13">
        <f t="shared" si="0"/>
        <v>32</v>
      </c>
      <c r="K37" s="14">
        <f t="shared" si="1"/>
        <v>3964.8</v>
      </c>
      <c r="L37" s="14">
        <f t="shared" si="2"/>
        <v>0</v>
      </c>
    </row>
    <row r="38" spans="1:12" x14ac:dyDescent="0.25">
      <c r="A38" s="3" t="s">
        <v>185</v>
      </c>
      <c r="B38" s="23" t="s">
        <v>45</v>
      </c>
      <c r="C38" s="3" t="s">
        <v>28</v>
      </c>
      <c r="D38" s="3">
        <v>23</v>
      </c>
      <c r="E38" s="3"/>
      <c r="F38" s="3">
        <f t="shared" si="3"/>
        <v>23</v>
      </c>
      <c r="G38" s="12">
        <v>171.1</v>
      </c>
      <c r="H38" s="12">
        <f t="shared" si="4"/>
        <v>3935.2999999999997</v>
      </c>
      <c r="I38" s="3"/>
      <c r="J38" s="13">
        <f t="shared" si="0"/>
        <v>23</v>
      </c>
      <c r="K38" s="14">
        <f t="shared" si="1"/>
        <v>3935.2999999999997</v>
      </c>
      <c r="L38" s="14">
        <f t="shared" si="2"/>
        <v>0</v>
      </c>
    </row>
    <row r="39" spans="1:12" x14ac:dyDescent="0.25">
      <c r="A39" s="3" t="s">
        <v>185</v>
      </c>
      <c r="B39" s="23" t="s">
        <v>46</v>
      </c>
      <c r="C39" s="3" t="s">
        <v>28</v>
      </c>
      <c r="D39" s="3">
        <v>22</v>
      </c>
      <c r="E39" s="3"/>
      <c r="F39" s="3">
        <f t="shared" si="3"/>
        <v>22</v>
      </c>
      <c r="G39" s="12">
        <v>230.1</v>
      </c>
      <c r="H39" s="12">
        <f t="shared" si="4"/>
        <v>5062.2</v>
      </c>
      <c r="I39" s="3"/>
      <c r="J39" s="13">
        <f t="shared" si="0"/>
        <v>22</v>
      </c>
      <c r="K39" s="14">
        <f t="shared" si="1"/>
        <v>5062.2</v>
      </c>
      <c r="L39" s="14">
        <f t="shared" si="2"/>
        <v>0</v>
      </c>
    </row>
    <row r="40" spans="1:12" x14ac:dyDescent="0.25">
      <c r="A40" s="3" t="s">
        <v>184</v>
      </c>
      <c r="B40" s="20" t="s">
        <v>47</v>
      </c>
      <c r="C40" s="3" t="s">
        <v>48</v>
      </c>
      <c r="D40" s="3">
        <v>43</v>
      </c>
      <c r="E40" s="3">
        <v>30</v>
      </c>
      <c r="F40" s="3">
        <f t="shared" si="3"/>
        <v>73</v>
      </c>
      <c r="G40" s="12">
        <v>97</v>
      </c>
      <c r="H40" s="12">
        <f t="shared" si="4"/>
        <v>7081</v>
      </c>
      <c r="I40" s="3">
        <v>26</v>
      </c>
      <c r="J40" s="13">
        <f t="shared" si="0"/>
        <v>47</v>
      </c>
      <c r="K40" s="14">
        <f t="shared" si="1"/>
        <v>4559</v>
      </c>
      <c r="L40" s="14">
        <f t="shared" si="2"/>
        <v>2522</v>
      </c>
    </row>
    <row r="41" spans="1:12" x14ac:dyDescent="0.25">
      <c r="A41" s="3" t="s">
        <v>188</v>
      </c>
      <c r="B41" s="20" t="s">
        <v>49</v>
      </c>
      <c r="C41" s="3" t="s">
        <v>50</v>
      </c>
      <c r="D41" s="3">
        <v>11</v>
      </c>
      <c r="E41" s="3"/>
      <c r="F41" s="3">
        <f t="shared" si="3"/>
        <v>11</v>
      </c>
      <c r="G41" s="12">
        <v>1200</v>
      </c>
      <c r="H41" s="12">
        <f t="shared" si="4"/>
        <v>13200</v>
      </c>
      <c r="I41" s="3"/>
      <c r="J41" s="13">
        <f t="shared" ref="J41:J72" si="5">F41-I41</f>
        <v>11</v>
      </c>
      <c r="K41" s="14">
        <f t="shared" ref="K41:K72" si="6">G41*J41</f>
        <v>13200</v>
      </c>
      <c r="L41" s="14">
        <f t="shared" ref="L41:L72" si="7">G41*I41</f>
        <v>0</v>
      </c>
    </row>
    <row r="42" spans="1:12" x14ac:dyDescent="0.25">
      <c r="A42" s="3" t="s">
        <v>185</v>
      </c>
      <c r="B42" s="20" t="s">
        <v>51</v>
      </c>
      <c r="C42" s="3" t="s">
        <v>28</v>
      </c>
      <c r="D42" s="3">
        <v>24</v>
      </c>
      <c r="E42" s="3"/>
      <c r="F42" s="3">
        <f t="shared" si="3"/>
        <v>24</v>
      </c>
      <c r="G42" s="12">
        <v>53</v>
      </c>
      <c r="H42" s="12">
        <f t="shared" si="4"/>
        <v>1272</v>
      </c>
      <c r="I42" s="3">
        <v>7</v>
      </c>
      <c r="J42" s="13">
        <f t="shared" si="5"/>
        <v>17</v>
      </c>
      <c r="K42" s="14">
        <f t="shared" si="6"/>
        <v>901</v>
      </c>
      <c r="L42" s="14">
        <f t="shared" si="7"/>
        <v>371</v>
      </c>
    </row>
    <row r="43" spans="1:12" x14ac:dyDescent="0.25">
      <c r="A43" s="3" t="s">
        <v>183</v>
      </c>
      <c r="B43" s="20" t="s">
        <v>52</v>
      </c>
      <c r="C43" s="3" t="s">
        <v>53</v>
      </c>
      <c r="D43" s="3">
        <v>2</v>
      </c>
      <c r="E43" s="3">
        <v>3</v>
      </c>
      <c r="F43" s="3">
        <f t="shared" si="3"/>
        <v>5</v>
      </c>
      <c r="G43" s="12">
        <v>613.6</v>
      </c>
      <c r="H43" s="12">
        <f t="shared" si="4"/>
        <v>3068</v>
      </c>
      <c r="I43" s="3">
        <v>2</v>
      </c>
      <c r="J43" s="13">
        <f t="shared" si="5"/>
        <v>3</v>
      </c>
      <c r="K43" s="14">
        <f t="shared" si="6"/>
        <v>1840.8000000000002</v>
      </c>
      <c r="L43" s="14">
        <f t="shared" si="7"/>
        <v>1227.2</v>
      </c>
    </row>
    <row r="44" spans="1:12" x14ac:dyDescent="0.25">
      <c r="A44" s="3" t="s">
        <v>184</v>
      </c>
      <c r="B44" s="20" t="s">
        <v>54</v>
      </c>
      <c r="C44" s="3" t="s">
        <v>28</v>
      </c>
      <c r="D44" s="3">
        <v>10</v>
      </c>
      <c r="E44" s="3"/>
      <c r="F44" s="3">
        <f t="shared" si="3"/>
        <v>10</v>
      </c>
      <c r="G44" s="12">
        <v>133</v>
      </c>
      <c r="H44" s="12">
        <f t="shared" si="4"/>
        <v>1330</v>
      </c>
      <c r="I44" s="3">
        <v>4</v>
      </c>
      <c r="J44" s="13">
        <f t="shared" si="5"/>
        <v>6</v>
      </c>
      <c r="K44" s="14">
        <f t="shared" si="6"/>
        <v>798</v>
      </c>
      <c r="L44" s="14">
        <f t="shared" si="7"/>
        <v>532</v>
      </c>
    </row>
    <row r="45" spans="1:12" x14ac:dyDescent="0.25">
      <c r="A45" s="3" t="s">
        <v>185</v>
      </c>
      <c r="B45" s="20" t="s">
        <v>55</v>
      </c>
      <c r="C45" s="3" t="s">
        <v>28</v>
      </c>
      <c r="D45" s="3">
        <v>360</v>
      </c>
      <c r="E45" s="3">
        <v>300</v>
      </c>
      <c r="F45" s="3">
        <f>D45+E45</f>
        <v>660</v>
      </c>
      <c r="G45" s="12">
        <v>2.56</v>
      </c>
      <c r="H45" s="12">
        <f t="shared" si="4"/>
        <v>1689.6000000000001</v>
      </c>
      <c r="I45" s="3">
        <v>380</v>
      </c>
      <c r="J45" s="13">
        <f t="shared" si="5"/>
        <v>280</v>
      </c>
      <c r="K45" s="14">
        <f t="shared" si="6"/>
        <v>716.80000000000007</v>
      </c>
      <c r="L45" s="14">
        <f t="shared" si="7"/>
        <v>972.80000000000007</v>
      </c>
    </row>
    <row r="46" spans="1:12" x14ac:dyDescent="0.25">
      <c r="A46" s="3" t="s">
        <v>185</v>
      </c>
      <c r="B46" s="20" t="s">
        <v>56</v>
      </c>
      <c r="C46" s="3" t="s">
        <v>28</v>
      </c>
      <c r="D46" s="3">
        <v>212</v>
      </c>
      <c r="E46" s="3">
        <v>300</v>
      </c>
      <c r="F46" s="3">
        <f t="shared" si="3"/>
        <v>512</v>
      </c>
      <c r="G46" s="12">
        <v>6.98</v>
      </c>
      <c r="H46" s="12">
        <f t="shared" si="4"/>
        <v>3573.76</v>
      </c>
      <c r="I46" s="3">
        <v>26</v>
      </c>
      <c r="J46" s="13">
        <f t="shared" si="5"/>
        <v>486</v>
      </c>
      <c r="K46" s="14">
        <f t="shared" si="6"/>
        <v>3392.28</v>
      </c>
      <c r="L46" s="14">
        <f t="shared" si="7"/>
        <v>181.48000000000002</v>
      </c>
    </row>
    <row r="47" spans="1:12" x14ac:dyDescent="0.25">
      <c r="A47" s="3" t="s">
        <v>183</v>
      </c>
      <c r="B47" s="20" t="s">
        <v>57</v>
      </c>
      <c r="C47" s="3" t="s">
        <v>58</v>
      </c>
      <c r="D47" s="3">
        <v>46</v>
      </c>
      <c r="E47" s="3"/>
      <c r="F47" s="3">
        <f t="shared" si="3"/>
        <v>46</v>
      </c>
      <c r="G47" s="12">
        <v>72</v>
      </c>
      <c r="H47" s="12">
        <f t="shared" si="4"/>
        <v>3312</v>
      </c>
      <c r="I47" s="3">
        <v>17</v>
      </c>
      <c r="J47" s="13">
        <f t="shared" si="5"/>
        <v>29</v>
      </c>
      <c r="K47" s="14">
        <f t="shared" si="6"/>
        <v>2088</v>
      </c>
      <c r="L47" s="14">
        <f t="shared" si="7"/>
        <v>1224</v>
      </c>
    </row>
    <row r="48" spans="1:12" x14ac:dyDescent="0.25">
      <c r="A48" s="3" t="s">
        <v>183</v>
      </c>
      <c r="B48" s="20" t="s">
        <v>59</v>
      </c>
      <c r="C48" s="3" t="s">
        <v>58</v>
      </c>
      <c r="D48" s="3">
        <v>27</v>
      </c>
      <c r="E48" s="3"/>
      <c r="F48" s="3">
        <f t="shared" si="3"/>
        <v>27</v>
      </c>
      <c r="G48" s="12">
        <v>36.58</v>
      </c>
      <c r="H48" s="12">
        <f t="shared" si="4"/>
        <v>987.66</v>
      </c>
      <c r="I48" s="3">
        <v>2</v>
      </c>
      <c r="J48" s="13">
        <f t="shared" si="5"/>
        <v>25</v>
      </c>
      <c r="K48" s="14">
        <f t="shared" si="6"/>
        <v>914.5</v>
      </c>
      <c r="L48" s="14">
        <f t="shared" si="7"/>
        <v>73.16</v>
      </c>
    </row>
    <row r="49" spans="1:12" x14ac:dyDescent="0.25">
      <c r="A49" s="3" t="s">
        <v>183</v>
      </c>
      <c r="B49" s="20" t="s">
        <v>60</v>
      </c>
      <c r="C49" s="3" t="s">
        <v>58</v>
      </c>
      <c r="D49" s="3">
        <v>25</v>
      </c>
      <c r="E49" s="3"/>
      <c r="F49" s="3">
        <f t="shared" si="3"/>
        <v>25</v>
      </c>
      <c r="G49" s="12">
        <v>20</v>
      </c>
      <c r="H49" s="12">
        <f t="shared" si="4"/>
        <v>500</v>
      </c>
      <c r="I49" s="3">
        <v>2</v>
      </c>
      <c r="J49" s="13">
        <f t="shared" si="5"/>
        <v>23</v>
      </c>
      <c r="K49" s="14">
        <f t="shared" si="6"/>
        <v>460</v>
      </c>
      <c r="L49" s="14">
        <f t="shared" si="7"/>
        <v>40</v>
      </c>
    </row>
    <row r="50" spans="1:12" x14ac:dyDescent="0.25">
      <c r="A50" s="3" t="s">
        <v>183</v>
      </c>
      <c r="B50" s="20" t="s">
        <v>61</v>
      </c>
      <c r="C50" s="3" t="s">
        <v>58</v>
      </c>
      <c r="D50" s="3">
        <v>33</v>
      </c>
      <c r="E50" s="3"/>
      <c r="F50" s="3">
        <f t="shared" si="3"/>
        <v>33</v>
      </c>
      <c r="G50" s="12">
        <v>26</v>
      </c>
      <c r="H50" s="12">
        <f t="shared" si="4"/>
        <v>858</v>
      </c>
      <c r="I50" s="3">
        <v>2</v>
      </c>
      <c r="J50" s="13">
        <f t="shared" si="5"/>
        <v>31</v>
      </c>
      <c r="K50" s="14">
        <f t="shared" si="6"/>
        <v>806</v>
      </c>
      <c r="L50" s="14">
        <f t="shared" si="7"/>
        <v>52</v>
      </c>
    </row>
    <row r="51" spans="1:12" x14ac:dyDescent="0.25">
      <c r="A51" s="3" t="s">
        <v>183</v>
      </c>
      <c r="B51" s="20" t="s">
        <v>62</v>
      </c>
      <c r="C51" s="3" t="s">
        <v>58</v>
      </c>
      <c r="D51" s="3">
        <v>41</v>
      </c>
      <c r="E51" s="3">
        <v>15</v>
      </c>
      <c r="F51" s="3">
        <f t="shared" si="3"/>
        <v>56</v>
      </c>
      <c r="G51" s="12">
        <v>271.39999999999998</v>
      </c>
      <c r="H51" s="12">
        <f t="shared" si="4"/>
        <v>15198.399999999998</v>
      </c>
      <c r="I51" s="3">
        <v>28</v>
      </c>
      <c r="J51" s="13">
        <f t="shared" si="5"/>
        <v>28</v>
      </c>
      <c r="K51" s="14">
        <f t="shared" si="6"/>
        <v>7599.1999999999989</v>
      </c>
      <c r="L51" s="14">
        <f t="shared" si="7"/>
        <v>7599.1999999999989</v>
      </c>
    </row>
    <row r="52" spans="1:12" x14ac:dyDescent="0.25">
      <c r="A52" s="3" t="s">
        <v>183</v>
      </c>
      <c r="B52" s="20" t="s">
        <v>63</v>
      </c>
      <c r="C52" s="3" t="s">
        <v>58</v>
      </c>
      <c r="D52" s="3">
        <v>9</v>
      </c>
      <c r="E52" s="3">
        <v>10</v>
      </c>
      <c r="F52" s="3">
        <f t="shared" si="3"/>
        <v>19</v>
      </c>
      <c r="G52" s="12">
        <v>560.5</v>
      </c>
      <c r="H52" s="12">
        <f t="shared" si="4"/>
        <v>10649.5</v>
      </c>
      <c r="I52" s="3">
        <v>4</v>
      </c>
      <c r="J52" s="13">
        <f t="shared" si="5"/>
        <v>15</v>
      </c>
      <c r="K52" s="14">
        <f t="shared" si="6"/>
        <v>8407.5</v>
      </c>
      <c r="L52" s="14">
        <f t="shared" si="7"/>
        <v>2242</v>
      </c>
    </row>
    <row r="53" spans="1:12" x14ac:dyDescent="0.25">
      <c r="A53" s="3" t="s">
        <v>183</v>
      </c>
      <c r="B53" s="20" t="s">
        <v>64</v>
      </c>
      <c r="C53" s="3" t="s">
        <v>58</v>
      </c>
      <c r="D53" s="3">
        <v>0</v>
      </c>
      <c r="E53" s="3"/>
      <c r="F53" s="3">
        <f t="shared" si="3"/>
        <v>0</v>
      </c>
      <c r="G53" s="12">
        <v>240</v>
      </c>
      <c r="H53" s="12">
        <f t="shared" si="4"/>
        <v>0</v>
      </c>
      <c r="I53" s="3"/>
      <c r="J53" s="13">
        <f t="shared" si="5"/>
        <v>0</v>
      </c>
      <c r="K53" s="14">
        <f t="shared" si="6"/>
        <v>0</v>
      </c>
      <c r="L53" s="14">
        <f t="shared" si="7"/>
        <v>0</v>
      </c>
    </row>
    <row r="54" spans="1:12" x14ac:dyDescent="0.25">
      <c r="A54" s="3" t="s">
        <v>183</v>
      </c>
      <c r="B54" s="20" t="s">
        <v>65</v>
      </c>
      <c r="C54" s="3" t="s">
        <v>28</v>
      </c>
      <c r="D54" s="3">
        <v>7</v>
      </c>
      <c r="E54" s="3"/>
      <c r="F54" s="3">
        <f t="shared" si="3"/>
        <v>7</v>
      </c>
      <c r="G54" s="12">
        <v>1030.0999999999999</v>
      </c>
      <c r="H54" s="12">
        <f t="shared" si="4"/>
        <v>7210.6999999999989</v>
      </c>
      <c r="I54" s="3"/>
      <c r="J54" s="13">
        <f t="shared" si="5"/>
        <v>7</v>
      </c>
      <c r="K54" s="14">
        <f t="shared" si="6"/>
        <v>7210.6999999999989</v>
      </c>
      <c r="L54" s="14">
        <f t="shared" si="7"/>
        <v>0</v>
      </c>
    </row>
    <row r="55" spans="1:12" x14ac:dyDescent="0.25">
      <c r="A55" s="3" t="s">
        <v>183</v>
      </c>
      <c r="B55" s="20" t="s">
        <v>66</v>
      </c>
      <c r="C55" s="3" t="s">
        <v>58</v>
      </c>
      <c r="D55" s="3">
        <v>33</v>
      </c>
      <c r="E55" s="3"/>
      <c r="F55" s="3">
        <f t="shared" si="3"/>
        <v>33</v>
      </c>
      <c r="G55" s="12">
        <v>450.36</v>
      </c>
      <c r="H55" s="12">
        <f t="shared" si="4"/>
        <v>14861.880000000001</v>
      </c>
      <c r="I55" s="3">
        <v>12</v>
      </c>
      <c r="J55" s="13">
        <f t="shared" si="5"/>
        <v>21</v>
      </c>
      <c r="K55" s="14">
        <f t="shared" si="6"/>
        <v>9457.56</v>
      </c>
      <c r="L55" s="14">
        <f t="shared" si="7"/>
        <v>5404.32</v>
      </c>
    </row>
    <row r="56" spans="1:12" x14ac:dyDescent="0.25">
      <c r="A56" s="3" t="s">
        <v>184</v>
      </c>
      <c r="B56" s="20" t="s">
        <v>67</v>
      </c>
      <c r="C56" s="3" t="s">
        <v>48</v>
      </c>
      <c r="D56" s="3">
        <v>3</v>
      </c>
      <c r="E56" s="3"/>
      <c r="F56" s="3">
        <f t="shared" si="3"/>
        <v>3</v>
      </c>
      <c r="G56" s="12">
        <v>171.1</v>
      </c>
      <c r="H56" s="12">
        <f t="shared" si="4"/>
        <v>513.29999999999995</v>
      </c>
      <c r="I56" s="3"/>
      <c r="J56" s="13">
        <f t="shared" si="5"/>
        <v>3</v>
      </c>
      <c r="K56" s="14">
        <f t="shared" si="6"/>
        <v>513.29999999999995</v>
      </c>
      <c r="L56" s="14">
        <f t="shared" si="7"/>
        <v>0</v>
      </c>
    </row>
    <row r="57" spans="1:12" x14ac:dyDescent="0.25">
      <c r="A57" s="3" t="s">
        <v>185</v>
      </c>
      <c r="B57" s="20" t="s">
        <v>68</v>
      </c>
      <c r="C57" s="3" t="s">
        <v>53</v>
      </c>
      <c r="D57" s="3">
        <v>6</v>
      </c>
      <c r="E57" s="3"/>
      <c r="F57" s="3">
        <f t="shared" si="3"/>
        <v>6</v>
      </c>
      <c r="G57" s="12">
        <v>141.6</v>
      </c>
      <c r="H57" s="12">
        <f t="shared" si="4"/>
        <v>849.59999999999991</v>
      </c>
      <c r="I57" s="3"/>
      <c r="J57" s="13">
        <f t="shared" si="5"/>
        <v>6</v>
      </c>
      <c r="K57" s="14">
        <f t="shared" si="6"/>
        <v>849.59999999999991</v>
      </c>
      <c r="L57" s="14">
        <f t="shared" si="7"/>
        <v>0</v>
      </c>
    </row>
    <row r="58" spans="1:12" x14ac:dyDescent="0.25">
      <c r="A58" s="3" t="s">
        <v>184</v>
      </c>
      <c r="B58" s="20" t="s">
        <v>69</v>
      </c>
      <c r="C58" s="3" t="s">
        <v>48</v>
      </c>
      <c r="D58" s="3">
        <v>5</v>
      </c>
      <c r="E58" s="3"/>
      <c r="F58" s="3">
        <f t="shared" si="3"/>
        <v>5</v>
      </c>
      <c r="G58" s="12">
        <v>165.25</v>
      </c>
      <c r="H58" s="12">
        <f t="shared" si="4"/>
        <v>826.25</v>
      </c>
      <c r="I58" s="3">
        <v>3</v>
      </c>
      <c r="J58" s="13">
        <f t="shared" si="5"/>
        <v>2</v>
      </c>
      <c r="K58" s="14">
        <f t="shared" si="6"/>
        <v>330.5</v>
      </c>
      <c r="L58" s="14">
        <f t="shared" si="7"/>
        <v>495.75</v>
      </c>
    </row>
    <row r="59" spans="1:12" x14ac:dyDescent="0.25">
      <c r="A59" s="3" t="s">
        <v>185</v>
      </c>
      <c r="B59" s="20" t="s">
        <v>70</v>
      </c>
      <c r="C59" s="3" t="s">
        <v>53</v>
      </c>
      <c r="D59" s="3">
        <v>13</v>
      </c>
      <c r="E59" s="3"/>
      <c r="F59" s="3">
        <f t="shared" si="3"/>
        <v>13</v>
      </c>
      <c r="G59" s="12">
        <v>45</v>
      </c>
      <c r="H59" s="12">
        <f t="shared" si="4"/>
        <v>585</v>
      </c>
      <c r="I59" s="3">
        <v>6</v>
      </c>
      <c r="J59" s="13">
        <f t="shared" si="5"/>
        <v>7</v>
      </c>
      <c r="K59" s="14">
        <f t="shared" si="6"/>
        <v>315</v>
      </c>
      <c r="L59" s="14">
        <f t="shared" si="7"/>
        <v>270</v>
      </c>
    </row>
    <row r="60" spans="1:12" x14ac:dyDescent="0.25">
      <c r="A60" s="3" t="s">
        <v>185</v>
      </c>
      <c r="B60" s="20" t="s">
        <v>71</v>
      </c>
      <c r="C60" s="3" t="s">
        <v>53</v>
      </c>
      <c r="D60" s="3">
        <v>3</v>
      </c>
      <c r="E60" s="3"/>
      <c r="F60" s="3">
        <f t="shared" si="3"/>
        <v>3</v>
      </c>
      <c r="G60" s="12">
        <v>320</v>
      </c>
      <c r="H60" s="12">
        <f t="shared" si="4"/>
        <v>960</v>
      </c>
      <c r="I60" s="3">
        <v>3</v>
      </c>
      <c r="J60" s="13">
        <f t="shared" si="5"/>
        <v>0</v>
      </c>
      <c r="K60" s="14">
        <f t="shared" si="6"/>
        <v>0</v>
      </c>
      <c r="L60" s="14">
        <f t="shared" si="7"/>
        <v>960</v>
      </c>
    </row>
    <row r="61" spans="1:12" x14ac:dyDescent="0.25">
      <c r="A61" s="3" t="s">
        <v>184</v>
      </c>
      <c r="B61" s="20" t="s">
        <v>72</v>
      </c>
      <c r="C61" s="3" t="s">
        <v>28</v>
      </c>
      <c r="D61" s="3">
        <v>13</v>
      </c>
      <c r="E61" s="3"/>
      <c r="F61" s="3">
        <f t="shared" si="3"/>
        <v>13</v>
      </c>
      <c r="G61" s="12">
        <v>666.36</v>
      </c>
      <c r="H61" s="12">
        <f t="shared" si="4"/>
        <v>8662.68</v>
      </c>
      <c r="I61" s="3">
        <v>4</v>
      </c>
      <c r="J61" s="13">
        <f t="shared" si="5"/>
        <v>9</v>
      </c>
      <c r="K61" s="14">
        <f t="shared" si="6"/>
        <v>5997.24</v>
      </c>
      <c r="L61" s="14">
        <f t="shared" si="7"/>
        <v>2665.44</v>
      </c>
    </row>
    <row r="62" spans="1:12" x14ac:dyDescent="0.25">
      <c r="A62" s="3" t="s">
        <v>188</v>
      </c>
      <c r="B62" s="20" t="s">
        <v>73</v>
      </c>
      <c r="C62" s="3" t="s">
        <v>50</v>
      </c>
      <c r="D62" s="3">
        <v>7</v>
      </c>
      <c r="E62" s="3"/>
      <c r="F62" s="3">
        <f t="shared" si="3"/>
        <v>7</v>
      </c>
      <c r="G62" s="12">
        <v>1298</v>
      </c>
      <c r="H62" s="12">
        <f t="shared" si="4"/>
        <v>9086</v>
      </c>
      <c r="I62" s="3">
        <v>3</v>
      </c>
      <c r="J62" s="13">
        <f t="shared" si="5"/>
        <v>4</v>
      </c>
      <c r="K62" s="14">
        <f t="shared" si="6"/>
        <v>5192</v>
      </c>
      <c r="L62" s="14">
        <f t="shared" si="7"/>
        <v>3894</v>
      </c>
    </row>
    <row r="63" spans="1:12" x14ac:dyDescent="0.25">
      <c r="A63" s="3" t="s">
        <v>188</v>
      </c>
      <c r="B63" s="20" t="s">
        <v>74</v>
      </c>
      <c r="C63" s="3" t="s">
        <v>75</v>
      </c>
      <c r="D63" s="3">
        <v>0</v>
      </c>
      <c r="E63" s="3"/>
      <c r="F63" s="3">
        <f t="shared" si="3"/>
        <v>0</v>
      </c>
      <c r="G63" s="12">
        <v>826</v>
      </c>
      <c r="H63" s="12">
        <f t="shared" si="4"/>
        <v>0</v>
      </c>
      <c r="I63" s="3"/>
      <c r="J63" s="13">
        <f t="shared" si="5"/>
        <v>0</v>
      </c>
      <c r="K63" s="14">
        <f t="shared" si="6"/>
        <v>0</v>
      </c>
      <c r="L63" s="14">
        <f t="shared" si="7"/>
        <v>0</v>
      </c>
    </row>
    <row r="64" spans="1:12" x14ac:dyDescent="0.25">
      <c r="A64" s="3" t="s">
        <v>188</v>
      </c>
      <c r="B64" s="20" t="s">
        <v>76</v>
      </c>
      <c r="C64" s="3" t="s">
        <v>75</v>
      </c>
      <c r="D64" s="3">
        <v>5</v>
      </c>
      <c r="E64" s="3"/>
      <c r="F64" s="3">
        <f t="shared" si="3"/>
        <v>5</v>
      </c>
      <c r="G64" s="12">
        <v>165</v>
      </c>
      <c r="H64" s="12">
        <f t="shared" si="4"/>
        <v>825</v>
      </c>
      <c r="I64" s="3"/>
      <c r="J64" s="13">
        <f t="shared" si="5"/>
        <v>5</v>
      </c>
      <c r="K64" s="14">
        <f t="shared" si="6"/>
        <v>825</v>
      </c>
      <c r="L64" s="14">
        <f t="shared" si="7"/>
        <v>0</v>
      </c>
    </row>
    <row r="65" spans="1:12" x14ac:dyDescent="0.25">
      <c r="A65" s="3" t="s">
        <v>188</v>
      </c>
      <c r="B65" s="20" t="s">
        <v>77</v>
      </c>
      <c r="C65" s="3" t="s">
        <v>50</v>
      </c>
      <c r="D65" s="3">
        <v>3</v>
      </c>
      <c r="E65" s="3"/>
      <c r="F65" s="3">
        <f t="shared" si="3"/>
        <v>3</v>
      </c>
      <c r="G65" s="12">
        <v>994</v>
      </c>
      <c r="H65" s="12">
        <f t="shared" si="4"/>
        <v>2982</v>
      </c>
      <c r="I65" s="3"/>
      <c r="J65" s="15">
        <f t="shared" si="5"/>
        <v>3</v>
      </c>
      <c r="K65" s="14">
        <f t="shared" si="6"/>
        <v>2982</v>
      </c>
      <c r="L65" s="14">
        <f t="shared" si="7"/>
        <v>0</v>
      </c>
    </row>
    <row r="66" spans="1:12" x14ac:dyDescent="0.25">
      <c r="A66" s="3" t="s">
        <v>188</v>
      </c>
      <c r="B66" s="20" t="s">
        <v>78</v>
      </c>
      <c r="C66" s="3" t="s">
        <v>75</v>
      </c>
      <c r="D66" s="3">
        <v>2</v>
      </c>
      <c r="E66" s="3"/>
      <c r="F66" s="3">
        <f t="shared" si="3"/>
        <v>2</v>
      </c>
      <c r="G66" s="12">
        <v>1475</v>
      </c>
      <c r="H66" s="12">
        <f t="shared" si="4"/>
        <v>2950</v>
      </c>
      <c r="I66" s="3"/>
      <c r="J66" s="13">
        <f t="shared" si="5"/>
        <v>2</v>
      </c>
      <c r="K66" s="14">
        <f t="shared" si="6"/>
        <v>2950</v>
      </c>
      <c r="L66" s="14">
        <f t="shared" si="7"/>
        <v>0</v>
      </c>
    </row>
    <row r="67" spans="1:12" x14ac:dyDescent="0.25">
      <c r="A67" s="3" t="s">
        <v>188</v>
      </c>
      <c r="B67" s="20" t="s">
        <v>79</v>
      </c>
      <c r="C67" s="3" t="s">
        <v>50</v>
      </c>
      <c r="D67" s="3">
        <v>9</v>
      </c>
      <c r="E67" s="3"/>
      <c r="F67" s="3">
        <f t="shared" si="3"/>
        <v>9</v>
      </c>
      <c r="G67" s="12">
        <v>240</v>
      </c>
      <c r="H67" s="12">
        <f t="shared" si="4"/>
        <v>2160</v>
      </c>
      <c r="I67" s="3">
        <v>3</v>
      </c>
      <c r="J67" s="13">
        <f t="shared" si="5"/>
        <v>6</v>
      </c>
      <c r="K67" s="14">
        <f t="shared" si="6"/>
        <v>1440</v>
      </c>
      <c r="L67" s="14">
        <f t="shared" si="7"/>
        <v>720</v>
      </c>
    </row>
    <row r="68" spans="1:12" x14ac:dyDescent="0.25">
      <c r="A68" s="3" t="s">
        <v>188</v>
      </c>
      <c r="B68" s="19" t="s">
        <v>80</v>
      </c>
      <c r="C68" s="3" t="s">
        <v>50</v>
      </c>
      <c r="D68" s="3">
        <v>6</v>
      </c>
      <c r="E68" s="3">
        <v>20</v>
      </c>
      <c r="F68" s="3">
        <f t="shared" si="3"/>
        <v>26</v>
      </c>
      <c r="G68" s="12">
        <v>800</v>
      </c>
      <c r="H68" s="12">
        <f t="shared" si="4"/>
        <v>20800</v>
      </c>
      <c r="I68" s="3">
        <v>1</v>
      </c>
      <c r="J68" s="13">
        <f t="shared" si="5"/>
        <v>25</v>
      </c>
      <c r="K68" s="14">
        <f t="shared" si="6"/>
        <v>20000</v>
      </c>
      <c r="L68" s="14">
        <f t="shared" si="7"/>
        <v>800</v>
      </c>
    </row>
    <row r="69" spans="1:12" x14ac:dyDescent="0.25">
      <c r="A69" s="3" t="s">
        <v>188</v>
      </c>
      <c r="B69" s="20" t="s">
        <v>197</v>
      </c>
      <c r="C69" s="3" t="s">
        <v>50</v>
      </c>
      <c r="D69" s="3">
        <v>30</v>
      </c>
      <c r="E69" s="3"/>
      <c r="F69" s="3">
        <f t="shared" si="3"/>
        <v>30</v>
      </c>
      <c r="G69" s="12">
        <v>994</v>
      </c>
      <c r="H69" s="12">
        <f t="shared" si="4"/>
        <v>29820</v>
      </c>
      <c r="I69" s="3"/>
      <c r="J69" s="13">
        <f t="shared" si="5"/>
        <v>30</v>
      </c>
      <c r="K69" s="14">
        <f t="shared" si="6"/>
        <v>29820</v>
      </c>
      <c r="L69" s="14">
        <f t="shared" si="7"/>
        <v>0</v>
      </c>
    </row>
    <row r="70" spans="1:12" x14ac:dyDescent="0.25">
      <c r="A70" s="3" t="s">
        <v>188</v>
      </c>
      <c r="B70" s="20" t="s">
        <v>198</v>
      </c>
      <c r="C70" s="3" t="s">
        <v>50</v>
      </c>
      <c r="D70" s="3">
        <v>16</v>
      </c>
      <c r="E70" s="3">
        <v>30</v>
      </c>
      <c r="F70" s="3">
        <f t="shared" si="3"/>
        <v>46</v>
      </c>
      <c r="G70" s="12">
        <v>271</v>
      </c>
      <c r="H70" s="12">
        <f t="shared" si="4"/>
        <v>12466</v>
      </c>
      <c r="I70" s="3">
        <v>22</v>
      </c>
      <c r="J70" s="15">
        <f t="shared" si="5"/>
        <v>24</v>
      </c>
      <c r="K70" s="14">
        <f t="shared" si="6"/>
        <v>6504</v>
      </c>
      <c r="L70" s="14">
        <f t="shared" si="7"/>
        <v>5962</v>
      </c>
    </row>
    <row r="71" spans="1:12" x14ac:dyDescent="0.25">
      <c r="A71" s="3" t="s">
        <v>188</v>
      </c>
      <c r="B71" s="20" t="s">
        <v>83</v>
      </c>
      <c r="C71" s="3" t="s">
        <v>50</v>
      </c>
      <c r="D71" s="3">
        <v>18</v>
      </c>
      <c r="E71" s="3"/>
      <c r="F71" s="3">
        <f t="shared" si="3"/>
        <v>18</v>
      </c>
      <c r="G71" s="12">
        <v>1298</v>
      </c>
      <c r="H71" s="12">
        <f t="shared" si="4"/>
        <v>23364</v>
      </c>
      <c r="I71" s="3"/>
      <c r="J71" s="13">
        <f t="shared" si="5"/>
        <v>18</v>
      </c>
      <c r="K71" s="14">
        <f t="shared" si="6"/>
        <v>23364</v>
      </c>
      <c r="L71" s="14">
        <f t="shared" si="7"/>
        <v>0</v>
      </c>
    </row>
    <row r="72" spans="1:12" x14ac:dyDescent="0.25">
      <c r="A72" s="3" t="s">
        <v>188</v>
      </c>
      <c r="B72" s="20" t="s">
        <v>84</v>
      </c>
      <c r="C72" s="3" t="s">
        <v>50</v>
      </c>
      <c r="D72" s="3">
        <v>4</v>
      </c>
      <c r="E72" s="3"/>
      <c r="F72" s="3">
        <f t="shared" si="3"/>
        <v>4</v>
      </c>
      <c r="G72" s="12">
        <v>294</v>
      </c>
      <c r="H72" s="12">
        <f t="shared" si="4"/>
        <v>1176</v>
      </c>
      <c r="I72" s="3">
        <v>3</v>
      </c>
      <c r="J72" s="13">
        <f t="shared" si="5"/>
        <v>1</v>
      </c>
      <c r="K72" s="14">
        <f t="shared" si="6"/>
        <v>294</v>
      </c>
      <c r="L72" s="14">
        <f t="shared" si="7"/>
        <v>882</v>
      </c>
    </row>
    <row r="73" spans="1:12" x14ac:dyDescent="0.25">
      <c r="A73" s="3" t="s">
        <v>188</v>
      </c>
      <c r="B73" s="20" t="s">
        <v>85</v>
      </c>
      <c r="C73" s="3" t="s">
        <v>50</v>
      </c>
      <c r="D73" s="3">
        <v>12</v>
      </c>
      <c r="E73" s="3"/>
      <c r="F73" s="3">
        <f t="shared" si="3"/>
        <v>12</v>
      </c>
      <c r="G73" s="12">
        <v>185</v>
      </c>
      <c r="H73" s="12">
        <f t="shared" si="4"/>
        <v>2220</v>
      </c>
      <c r="I73" s="3"/>
      <c r="J73" s="13">
        <f t="shared" ref="J73:J104" si="8">F73-I73</f>
        <v>12</v>
      </c>
      <c r="K73" s="14">
        <f t="shared" ref="K73:K104" si="9">G73*J73</f>
        <v>2220</v>
      </c>
      <c r="L73" s="14">
        <f t="shared" ref="L73:L104" si="10">G73*I73</f>
        <v>0</v>
      </c>
    </row>
    <row r="74" spans="1:12" x14ac:dyDescent="0.25">
      <c r="A74" s="3" t="s">
        <v>188</v>
      </c>
      <c r="B74" s="20" t="s">
        <v>86</v>
      </c>
      <c r="C74" s="3" t="s">
        <v>50</v>
      </c>
      <c r="D74" s="3">
        <v>41</v>
      </c>
      <c r="E74" s="3"/>
      <c r="F74" s="3">
        <f t="shared" ref="F74:F137" si="11">D74+E74</f>
        <v>41</v>
      </c>
      <c r="G74" s="12">
        <v>195</v>
      </c>
      <c r="H74" s="12">
        <f t="shared" ref="H74:H137" si="12">G74*F74</f>
        <v>7995</v>
      </c>
      <c r="I74" s="3"/>
      <c r="J74" s="13">
        <f t="shared" si="8"/>
        <v>41</v>
      </c>
      <c r="K74" s="14">
        <f t="shared" si="9"/>
        <v>7995</v>
      </c>
      <c r="L74" s="14">
        <f t="shared" si="10"/>
        <v>0</v>
      </c>
    </row>
    <row r="75" spans="1:12" x14ac:dyDescent="0.25">
      <c r="A75" s="3" t="s">
        <v>188</v>
      </c>
      <c r="B75" s="20" t="s">
        <v>179</v>
      </c>
      <c r="C75" s="3" t="s">
        <v>50</v>
      </c>
      <c r="D75" s="3">
        <v>15</v>
      </c>
      <c r="E75" s="3"/>
      <c r="F75" s="3">
        <f t="shared" si="11"/>
        <v>15</v>
      </c>
      <c r="G75" s="12">
        <v>1298</v>
      </c>
      <c r="H75" s="12">
        <f t="shared" si="12"/>
        <v>19470</v>
      </c>
      <c r="I75" s="3">
        <v>1</v>
      </c>
      <c r="J75" s="13">
        <f t="shared" si="8"/>
        <v>14</v>
      </c>
      <c r="K75" s="14">
        <f t="shared" si="9"/>
        <v>18172</v>
      </c>
      <c r="L75" s="14">
        <f t="shared" si="10"/>
        <v>1298</v>
      </c>
    </row>
    <row r="76" spans="1:12" x14ac:dyDescent="0.25">
      <c r="A76" s="3" t="s">
        <v>188</v>
      </c>
      <c r="B76" s="20" t="s">
        <v>199</v>
      </c>
      <c r="C76" s="3" t="s">
        <v>50</v>
      </c>
      <c r="D76" s="3">
        <v>11</v>
      </c>
      <c r="E76" s="3"/>
      <c r="F76" s="3">
        <f t="shared" si="11"/>
        <v>11</v>
      </c>
      <c r="G76" s="12">
        <v>826</v>
      </c>
      <c r="H76" s="12">
        <f t="shared" si="12"/>
        <v>9086</v>
      </c>
      <c r="I76" s="3"/>
      <c r="J76" s="13">
        <f t="shared" si="8"/>
        <v>11</v>
      </c>
      <c r="K76" s="14">
        <f t="shared" si="9"/>
        <v>9086</v>
      </c>
      <c r="L76" s="14">
        <f t="shared" si="10"/>
        <v>0</v>
      </c>
    </row>
    <row r="77" spans="1:12" x14ac:dyDescent="0.25">
      <c r="A77" s="3" t="s">
        <v>188</v>
      </c>
      <c r="B77" s="19" t="s">
        <v>88</v>
      </c>
      <c r="C77" s="3" t="s">
        <v>50</v>
      </c>
      <c r="D77" s="3">
        <v>5</v>
      </c>
      <c r="E77" s="3"/>
      <c r="F77" s="3">
        <f t="shared" si="11"/>
        <v>5</v>
      </c>
      <c r="G77" s="12">
        <v>350</v>
      </c>
      <c r="H77" s="12">
        <f t="shared" si="12"/>
        <v>1750</v>
      </c>
      <c r="I77" s="3"/>
      <c r="J77" s="13">
        <f t="shared" si="8"/>
        <v>5</v>
      </c>
      <c r="K77" s="14">
        <f t="shared" si="9"/>
        <v>1750</v>
      </c>
      <c r="L77" s="14">
        <f t="shared" si="10"/>
        <v>0</v>
      </c>
    </row>
    <row r="78" spans="1:12" x14ac:dyDescent="0.25">
      <c r="A78" s="3" t="s">
        <v>188</v>
      </c>
      <c r="B78" s="20" t="s">
        <v>89</v>
      </c>
      <c r="C78" s="3" t="s">
        <v>75</v>
      </c>
      <c r="D78" s="3">
        <v>2</v>
      </c>
      <c r="E78" s="3"/>
      <c r="F78" s="3">
        <f t="shared" si="11"/>
        <v>2</v>
      </c>
      <c r="G78" s="12">
        <v>826</v>
      </c>
      <c r="H78" s="12">
        <f t="shared" si="12"/>
        <v>1652</v>
      </c>
      <c r="I78" s="3"/>
      <c r="J78" s="13">
        <f t="shared" si="8"/>
        <v>2</v>
      </c>
      <c r="K78" s="14">
        <f t="shared" si="9"/>
        <v>1652</v>
      </c>
      <c r="L78" s="14">
        <f t="shared" si="10"/>
        <v>0</v>
      </c>
    </row>
    <row r="79" spans="1:12" x14ac:dyDescent="0.25">
      <c r="A79" s="3" t="s">
        <v>188</v>
      </c>
      <c r="B79" s="20" t="s">
        <v>90</v>
      </c>
      <c r="C79" s="3" t="s">
        <v>75</v>
      </c>
      <c r="D79" s="3">
        <v>2</v>
      </c>
      <c r="E79" s="3"/>
      <c r="F79" s="3">
        <f t="shared" si="11"/>
        <v>2</v>
      </c>
      <c r="G79" s="12">
        <v>1475</v>
      </c>
      <c r="H79" s="12">
        <f t="shared" si="12"/>
        <v>2950</v>
      </c>
      <c r="I79" s="3"/>
      <c r="J79" s="13">
        <f t="shared" si="8"/>
        <v>2</v>
      </c>
      <c r="K79" s="14">
        <f t="shared" si="9"/>
        <v>2950</v>
      </c>
      <c r="L79" s="14">
        <f t="shared" si="10"/>
        <v>0</v>
      </c>
    </row>
    <row r="80" spans="1:12" x14ac:dyDescent="0.25">
      <c r="A80" s="3" t="s">
        <v>188</v>
      </c>
      <c r="B80" s="20" t="s">
        <v>91</v>
      </c>
      <c r="C80" s="3" t="s">
        <v>50</v>
      </c>
      <c r="D80" s="3">
        <v>7</v>
      </c>
      <c r="E80" s="3"/>
      <c r="F80" s="3">
        <f t="shared" si="11"/>
        <v>7</v>
      </c>
      <c r="G80" s="12">
        <v>994</v>
      </c>
      <c r="H80" s="12">
        <f t="shared" si="12"/>
        <v>6958</v>
      </c>
      <c r="I80" s="3"/>
      <c r="J80" s="13">
        <f t="shared" si="8"/>
        <v>7</v>
      </c>
      <c r="K80" s="14">
        <f t="shared" si="9"/>
        <v>6958</v>
      </c>
      <c r="L80" s="14">
        <f t="shared" si="10"/>
        <v>0</v>
      </c>
    </row>
    <row r="81" spans="1:12" x14ac:dyDescent="0.25">
      <c r="A81" s="3" t="s">
        <v>188</v>
      </c>
      <c r="B81" s="20" t="s">
        <v>92</v>
      </c>
      <c r="C81" s="3" t="s">
        <v>50</v>
      </c>
      <c r="D81" s="3">
        <v>7</v>
      </c>
      <c r="E81" s="3"/>
      <c r="F81" s="3">
        <f t="shared" si="11"/>
        <v>7</v>
      </c>
      <c r="G81" s="12">
        <v>994</v>
      </c>
      <c r="H81" s="12">
        <f t="shared" si="12"/>
        <v>6958</v>
      </c>
      <c r="I81" s="3"/>
      <c r="J81" s="13">
        <f t="shared" si="8"/>
        <v>7</v>
      </c>
      <c r="K81" s="14">
        <f t="shared" si="9"/>
        <v>6958</v>
      </c>
      <c r="L81" s="14">
        <f t="shared" si="10"/>
        <v>0</v>
      </c>
    </row>
    <row r="82" spans="1:12" x14ac:dyDescent="0.25">
      <c r="A82" s="3" t="s">
        <v>185</v>
      </c>
      <c r="B82" s="20" t="s">
        <v>93</v>
      </c>
      <c r="C82" s="3" t="s">
        <v>75</v>
      </c>
      <c r="D82" s="3">
        <v>5</v>
      </c>
      <c r="E82" s="3"/>
      <c r="F82" s="3">
        <f t="shared" si="11"/>
        <v>5</v>
      </c>
      <c r="G82" s="12">
        <v>348</v>
      </c>
      <c r="H82" s="12">
        <f t="shared" si="12"/>
        <v>1740</v>
      </c>
      <c r="I82" s="3">
        <v>1</v>
      </c>
      <c r="J82" s="13">
        <f t="shared" si="8"/>
        <v>4</v>
      </c>
      <c r="K82" s="14">
        <f t="shared" si="9"/>
        <v>1392</v>
      </c>
      <c r="L82" s="14">
        <f t="shared" si="10"/>
        <v>348</v>
      </c>
    </row>
    <row r="83" spans="1:12" x14ac:dyDescent="0.25">
      <c r="A83" s="3" t="s">
        <v>188</v>
      </c>
      <c r="B83" s="20" t="s">
        <v>94</v>
      </c>
      <c r="C83" s="3" t="s">
        <v>50</v>
      </c>
      <c r="D83" s="3">
        <v>17</v>
      </c>
      <c r="E83" s="3"/>
      <c r="F83" s="3">
        <f t="shared" si="11"/>
        <v>17</v>
      </c>
      <c r="G83" s="12">
        <v>800</v>
      </c>
      <c r="H83" s="12">
        <f t="shared" si="12"/>
        <v>13600</v>
      </c>
      <c r="I83" s="3"/>
      <c r="J83" s="13">
        <f t="shared" si="8"/>
        <v>17</v>
      </c>
      <c r="K83" s="14">
        <f t="shared" si="9"/>
        <v>13600</v>
      </c>
      <c r="L83" s="14">
        <f t="shared" si="10"/>
        <v>0</v>
      </c>
    </row>
    <row r="84" spans="1:12" x14ac:dyDescent="0.25">
      <c r="A84" s="3" t="s">
        <v>188</v>
      </c>
      <c r="B84" s="20" t="s">
        <v>95</v>
      </c>
      <c r="C84" s="3" t="s">
        <v>50</v>
      </c>
      <c r="D84" s="3">
        <v>4</v>
      </c>
      <c r="E84" s="3"/>
      <c r="F84" s="3">
        <f t="shared" si="11"/>
        <v>4</v>
      </c>
      <c r="G84" s="12">
        <v>1299</v>
      </c>
      <c r="H84" s="12">
        <f t="shared" si="12"/>
        <v>5196</v>
      </c>
      <c r="I84" s="3"/>
      <c r="J84" s="13">
        <f t="shared" si="8"/>
        <v>4</v>
      </c>
      <c r="K84" s="14">
        <f t="shared" si="9"/>
        <v>5196</v>
      </c>
      <c r="L84" s="14">
        <f t="shared" si="10"/>
        <v>0</v>
      </c>
    </row>
    <row r="85" spans="1:12" x14ac:dyDescent="0.25">
      <c r="A85" s="3" t="s">
        <v>188</v>
      </c>
      <c r="B85" s="20" t="s">
        <v>96</v>
      </c>
      <c r="C85" s="3" t="s">
        <v>50</v>
      </c>
      <c r="D85" s="3">
        <v>10</v>
      </c>
      <c r="E85" s="3"/>
      <c r="F85" s="3">
        <f t="shared" si="11"/>
        <v>10</v>
      </c>
      <c r="G85" s="12">
        <v>1200</v>
      </c>
      <c r="H85" s="12">
        <f t="shared" si="12"/>
        <v>12000</v>
      </c>
      <c r="I85" s="3"/>
      <c r="J85" s="13">
        <f t="shared" si="8"/>
        <v>10</v>
      </c>
      <c r="K85" s="14">
        <f t="shared" si="9"/>
        <v>12000</v>
      </c>
      <c r="L85" s="14">
        <f t="shared" si="10"/>
        <v>0</v>
      </c>
    </row>
    <row r="86" spans="1:12" x14ac:dyDescent="0.25">
      <c r="A86" s="3" t="s">
        <v>188</v>
      </c>
      <c r="B86" s="20" t="s">
        <v>97</v>
      </c>
      <c r="C86" s="3" t="s">
        <v>75</v>
      </c>
      <c r="D86" s="3">
        <v>1</v>
      </c>
      <c r="E86" s="3"/>
      <c r="F86" s="3">
        <f t="shared" si="11"/>
        <v>1</v>
      </c>
      <c r="G86" s="12">
        <v>994</v>
      </c>
      <c r="H86" s="12">
        <f t="shared" si="12"/>
        <v>994</v>
      </c>
      <c r="I86" s="3"/>
      <c r="J86" s="13">
        <f t="shared" si="8"/>
        <v>1</v>
      </c>
      <c r="K86" s="14">
        <f t="shared" si="9"/>
        <v>994</v>
      </c>
      <c r="L86" s="14">
        <f t="shared" si="10"/>
        <v>0</v>
      </c>
    </row>
    <row r="87" spans="1:12" x14ac:dyDescent="0.25">
      <c r="A87" s="3" t="s">
        <v>188</v>
      </c>
      <c r="B87" s="20" t="s">
        <v>98</v>
      </c>
      <c r="C87" s="3" t="s">
        <v>50</v>
      </c>
      <c r="D87" s="3">
        <v>4</v>
      </c>
      <c r="E87" s="3"/>
      <c r="F87" s="3">
        <f t="shared" si="11"/>
        <v>4</v>
      </c>
      <c r="G87" s="12">
        <v>1350</v>
      </c>
      <c r="H87" s="12">
        <f t="shared" si="12"/>
        <v>5400</v>
      </c>
      <c r="I87" s="3"/>
      <c r="J87" s="13">
        <f t="shared" si="8"/>
        <v>4</v>
      </c>
      <c r="K87" s="14">
        <f t="shared" si="9"/>
        <v>5400</v>
      </c>
      <c r="L87" s="14">
        <f t="shared" si="10"/>
        <v>0</v>
      </c>
    </row>
    <row r="88" spans="1:12" x14ac:dyDescent="0.25">
      <c r="A88" s="3" t="s">
        <v>188</v>
      </c>
      <c r="B88" s="20" t="s">
        <v>99</v>
      </c>
      <c r="C88" s="3" t="s">
        <v>75</v>
      </c>
      <c r="D88" s="3">
        <v>1</v>
      </c>
      <c r="E88" s="3"/>
      <c r="F88" s="3">
        <f t="shared" si="11"/>
        <v>1</v>
      </c>
      <c r="G88" s="12">
        <v>1298</v>
      </c>
      <c r="H88" s="12">
        <f t="shared" si="12"/>
        <v>1298</v>
      </c>
      <c r="I88" s="3"/>
      <c r="J88" s="15">
        <f t="shared" si="8"/>
        <v>1</v>
      </c>
      <c r="K88" s="14">
        <f t="shared" si="9"/>
        <v>1298</v>
      </c>
      <c r="L88" s="14">
        <f t="shared" si="10"/>
        <v>0</v>
      </c>
    </row>
    <row r="89" spans="1:12" x14ac:dyDescent="0.25">
      <c r="A89" s="3" t="s">
        <v>185</v>
      </c>
      <c r="B89" s="20" t="s">
        <v>100</v>
      </c>
      <c r="C89" s="3" t="s">
        <v>28</v>
      </c>
      <c r="D89" s="3">
        <v>8</v>
      </c>
      <c r="E89" s="3"/>
      <c r="F89" s="3">
        <f t="shared" si="11"/>
        <v>8</v>
      </c>
      <c r="G89" s="12">
        <v>112.1</v>
      </c>
      <c r="H89" s="12">
        <f t="shared" si="12"/>
        <v>896.8</v>
      </c>
      <c r="I89" s="3"/>
      <c r="J89" s="13">
        <f t="shared" si="8"/>
        <v>8</v>
      </c>
      <c r="K89" s="14">
        <f t="shared" si="9"/>
        <v>896.8</v>
      </c>
      <c r="L89" s="14">
        <f t="shared" si="10"/>
        <v>0</v>
      </c>
    </row>
    <row r="90" spans="1:12" x14ac:dyDescent="0.25">
      <c r="A90" s="3" t="s">
        <v>185</v>
      </c>
      <c r="B90" s="20" t="s">
        <v>101</v>
      </c>
      <c r="C90" s="3" t="s">
        <v>28</v>
      </c>
      <c r="D90" s="3">
        <v>24</v>
      </c>
      <c r="E90" s="3"/>
      <c r="F90" s="3">
        <f t="shared" si="11"/>
        <v>24</v>
      </c>
      <c r="G90" s="12">
        <v>10</v>
      </c>
      <c r="H90" s="12">
        <f t="shared" si="12"/>
        <v>240</v>
      </c>
      <c r="I90" s="3"/>
      <c r="J90" s="13">
        <f t="shared" si="8"/>
        <v>24</v>
      </c>
      <c r="K90" s="14">
        <f t="shared" si="9"/>
        <v>240</v>
      </c>
      <c r="L90" s="14">
        <f t="shared" si="10"/>
        <v>0</v>
      </c>
    </row>
    <row r="91" spans="1:12" x14ac:dyDescent="0.25">
      <c r="A91" s="3" t="s">
        <v>188</v>
      </c>
      <c r="B91" s="20" t="s">
        <v>102</v>
      </c>
      <c r="C91" s="3" t="s">
        <v>28</v>
      </c>
      <c r="D91" s="3">
        <v>1</v>
      </c>
      <c r="E91" s="3"/>
      <c r="F91" s="3">
        <f t="shared" si="11"/>
        <v>1</v>
      </c>
      <c r="G91" s="12">
        <v>2360</v>
      </c>
      <c r="H91" s="12">
        <f t="shared" si="12"/>
        <v>2360</v>
      </c>
      <c r="I91" s="3"/>
      <c r="J91" s="13">
        <f t="shared" si="8"/>
        <v>1</v>
      </c>
      <c r="K91" s="14">
        <f t="shared" si="9"/>
        <v>2360</v>
      </c>
      <c r="L91" s="14">
        <f t="shared" si="10"/>
        <v>0</v>
      </c>
    </row>
    <row r="92" spans="1:12" x14ac:dyDescent="0.25">
      <c r="A92" s="3" t="s">
        <v>188</v>
      </c>
      <c r="B92" s="20" t="s">
        <v>103</v>
      </c>
      <c r="C92" s="3" t="s">
        <v>50</v>
      </c>
      <c r="D92" s="3">
        <v>5</v>
      </c>
      <c r="E92" s="3"/>
      <c r="F92" s="3">
        <f t="shared" si="11"/>
        <v>5</v>
      </c>
      <c r="G92" s="12">
        <v>200</v>
      </c>
      <c r="H92" s="12">
        <f t="shared" si="12"/>
        <v>1000</v>
      </c>
      <c r="I92" s="3"/>
      <c r="J92" s="13">
        <f t="shared" si="8"/>
        <v>5</v>
      </c>
      <c r="K92" s="14">
        <f t="shared" si="9"/>
        <v>1000</v>
      </c>
      <c r="L92" s="14">
        <f t="shared" si="10"/>
        <v>0</v>
      </c>
    </row>
    <row r="93" spans="1:12" x14ac:dyDescent="0.25">
      <c r="A93" s="3" t="s">
        <v>188</v>
      </c>
      <c r="B93" s="20" t="s">
        <v>104</v>
      </c>
      <c r="C93" s="3" t="s">
        <v>28</v>
      </c>
      <c r="D93" s="3">
        <v>3</v>
      </c>
      <c r="E93" s="3"/>
      <c r="F93" s="3">
        <f t="shared" si="11"/>
        <v>3</v>
      </c>
      <c r="G93" s="12">
        <v>1770</v>
      </c>
      <c r="H93" s="12">
        <f t="shared" si="12"/>
        <v>5310</v>
      </c>
      <c r="I93" s="3"/>
      <c r="J93" s="13">
        <f t="shared" si="8"/>
        <v>3</v>
      </c>
      <c r="K93" s="14">
        <f t="shared" si="9"/>
        <v>5310</v>
      </c>
      <c r="L93" s="14">
        <f t="shared" si="10"/>
        <v>0</v>
      </c>
    </row>
    <row r="94" spans="1:12" x14ac:dyDescent="0.25">
      <c r="A94" s="3" t="s">
        <v>188</v>
      </c>
      <c r="B94" s="20" t="s">
        <v>105</v>
      </c>
      <c r="C94" s="3" t="s">
        <v>28</v>
      </c>
      <c r="D94" s="3">
        <v>2</v>
      </c>
      <c r="E94" s="3"/>
      <c r="F94" s="3">
        <f t="shared" si="11"/>
        <v>2</v>
      </c>
      <c r="G94" s="12">
        <v>1170</v>
      </c>
      <c r="H94" s="12">
        <f t="shared" si="12"/>
        <v>2340</v>
      </c>
      <c r="I94" s="3"/>
      <c r="J94" s="13">
        <f t="shared" si="8"/>
        <v>2</v>
      </c>
      <c r="K94" s="14">
        <f t="shared" si="9"/>
        <v>2340</v>
      </c>
      <c r="L94" s="14">
        <f t="shared" si="10"/>
        <v>0</v>
      </c>
    </row>
    <row r="95" spans="1:12" x14ac:dyDescent="0.25">
      <c r="A95" s="3" t="s">
        <v>188</v>
      </c>
      <c r="B95" s="20" t="s">
        <v>192</v>
      </c>
      <c r="C95" s="3" t="s">
        <v>28</v>
      </c>
      <c r="D95" s="3">
        <v>1</v>
      </c>
      <c r="E95" s="3"/>
      <c r="F95" s="3">
        <f t="shared" si="11"/>
        <v>1</v>
      </c>
      <c r="G95" s="12">
        <v>1170</v>
      </c>
      <c r="H95" s="12">
        <f t="shared" si="12"/>
        <v>1170</v>
      </c>
      <c r="I95" s="3"/>
      <c r="J95" s="13">
        <f t="shared" si="8"/>
        <v>1</v>
      </c>
      <c r="K95" s="14">
        <f t="shared" si="9"/>
        <v>1170</v>
      </c>
      <c r="L95" s="14">
        <f t="shared" si="10"/>
        <v>0</v>
      </c>
    </row>
    <row r="96" spans="1:12" x14ac:dyDescent="0.25">
      <c r="A96" s="3" t="s">
        <v>188</v>
      </c>
      <c r="B96" s="20" t="s">
        <v>106</v>
      </c>
      <c r="C96" s="3" t="s">
        <v>28</v>
      </c>
      <c r="D96" s="3">
        <v>3</v>
      </c>
      <c r="E96" s="3"/>
      <c r="F96" s="3">
        <f t="shared" si="11"/>
        <v>3</v>
      </c>
      <c r="G96" s="12">
        <v>1170</v>
      </c>
      <c r="H96" s="12">
        <f t="shared" si="12"/>
        <v>3510</v>
      </c>
      <c r="I96" s="3"/>
      <c r="J96" s="13">
        <f t="shared" si="8"/>
        <v>3</v>
      </c>
      <c r="K96" s="14">
        <f t="shared" si="9"/>
        <v>3510</v>
      </c>
      <c r="L96" s="14">
        <f t="shared" si="10"/>
        <v>0</v>
      </c>
    </row>
    <row r="97" spans="1:12" x14ac:dyDescent="0.25">
      <c r="A97" s="3" t="s">
        <v>188</v>
      </c>
      <c r="B97" s="20" t="s">
        <v>107</v>
      </c>
      <c r="C97" s="3" t="s">
        <v>28</v>
      </c>
      <c r="D97" s="3">
        <v>5</v>
      </c>
      <c r="E97" s="3"/>
      <c r="F97" s="3">
        <f t="shared" si="11"/>
        <v>5</v>
      </c>
      <c r="G97" s="12">
        <v>1770</v>
      </c>
      <c r="H97" s="12">
        <f t="shared" si="12"/>
        <v>8850</v>
      </c>
      <c r="I97" s="3"/>
      <c r="J97" s="13">
        <f t="shared" si="8"/>
        <v>5</v>
      </c>
      <c r="K97" s="14">
        <f t="shared" si="9"/>
        <v>8850</v>
      </c>
      <c r="L97" s="14">
        <f t="shared" si="10"/>
        <v>0</v>
      </c>
    </row>
    <row r="98" spans="1:12" x14ac:dyDescent="0.25">
      <c r="A98" s="3" t="s">
        <v>188</v>
      </c>
      <c r="B98" s="20" t="s">
        <v>108</v>
      </c>
      <c r="C98" s="3" t="s">
        <v>28</v>
      </c>
      <c r="D98" s="3">
        <v>1</v>
      </c>
      <c r="E98" s="3"/>
      <c r="F98" s="3">
        <f t="shared" si="11"/>
        <v>1</v>
      </c>
      <c r="G98" s="12">
        <v>1770</v>
      </c>
      <c r="H98" s="12">
        <f t="shared" si="12"/>
        <v>1770</v>
      </c>
      <c r="I98" s="3"/>
      <c r="J98" s="13">
        <f t="shared" si="8"/>
        <v>1</v>
      </c>
      <c r="K98" s="14">
        <f t="shared" si="9"/>
        <v>1770</v>
      </c>
      <c r="L98" s="14">
        <f t="shared" si="10"/>
        <v>0</v>
      </c>
    </row>
    <row r="99" spans="1:12" x14ac:dyDescent="0.25">
      <c r="A99" s="3" t="s">
        <v>188</v>
      </c>
      <c r="B99" s="20" t="s">
        <v>109</v>
      </c>
      <c r="C99" s="3" t="s">
        <v>28</v>
      </c>
      <c r="D99" s="3">
        <v>2</v>
      </c>
      <c r="E99" s="3"/>
      <c r="F99" s="3">
        <f t="shared" si="11"/>
        <v>2</v>
      </c>
      <c r="G99" s="12">
        <v>2360</v>
      </c>
      <c r="H99" s="12">
        <f t="shared" si="12"/>
        <v>4720</v>
      </c>
      <c r="I99" s="3"/>
      <c r="J99" s="13">
        <f t="shared" si="8"/>
        <v>2</v>
      </c>
      <c r="K99" s="14">
        <f t="shared" si="9"/>
        <v>4720</v>
      </c>
      <c r="L99" s="14">
        <f t="shared" si="10"/>
        <v>0</v>
      </c>
    </row>
    <row r="100" spans="1:12" x14ac:dyDescent="0.25">
      <c r="A100" s="3" t="s">
        <v>188</v>
      </c>
      <c r="B100" s="20" t="s">
        <v>110</v>
      </c>
      <c r="C100" s="3" t="s">
        <v>28</v>
      </c>
      <c r="D100" s="3">
        <v>1</v>
      </c>
      <c r="E100" s="3"/>
      <c r="F100" s="3">
        <f t="shared" si="11"/>
        <v>1</v>
      </c>
      <c r="G100" s="12">
        <v>2360</v>
      </c>
      <c r="H100" s="12">
        <f t="shared" si="12"/>
        <v>2360</v>
      </c>
      <c r="I100" s="3">
        <v>1</v>
      </c>
      <c r="J100" s="13">
        <f t="shared" si="8"/>
        <v>0</v>
      </c>
      <c r="K100" s="14">
        <f t="shared" si="9"/>
        <v>0</v>
      </c>
      <c r="L100" s="14">
        <f t="shared" si="10"/>
        <v>2360</v>
      </c>
    </row>
    <row r="101" spans="1:12" x14ac:dyDescent="0.25">
      <c r="A101" s="3" t="s">
        <v>188</v>
      </c>
      <c r="B101" s="20" t="s">
        <v>111</v>
      </c>
      <c r="C101" s="3" t="s">
        <v>28</v>
      </c>
      <c r="D101" s="3">
        <v>1</v>
      </c>
      <c r="E101" s="3"/>
      <c r="F101" s="3">
        <f t="shared" si="11"/>
        <v>1</v>
      </c>
      <c r="G101" s="12">
        <v>2000</v>
      </c>
      <c r="H101" s="12">
        <f t="shared" si="12"/>
        <v>2000</v>
      </c>
      <c r="I101" s="3">
        <v>1</v>
      </c>
      <c r="J101" s="13">
        <f t="shared" si="8"/>
        <v>0</v>
      </c>
      <c r="K101" s="14">
        <f t="shared" si="9"/>
        <v>0</v>
      </c>
      <c r="L101" s="14">
        <f t="shared" si="10"/>
        <v>2000</v>
      </c>
    </row>
    <row r="102" spans="1:12" x14ac:dyDescent="0.25">
      <c r="A102" s="3" t="s">
        <v>188</v>
      </c>
      <c r="B102" s="20" t="s">
        <v>112</v>
      </c>
      <c r="C102" s="3" t="s">
        <v>28</v>
      </c>
      <c r="D102" s="3">
        <v>1</v>
      </c>
      <c r="E102" s="3"/>
      <c r="F102" s="3">
        <f t="shared" si="11"/>
        <v>1</v>
      </c>
      <c r="G102" s="12">
        <v>2360</v>
      </c>
      <c r="H102" s="12">
        <f t="shared" si="12"/>
        <v>2360</v>
      </c>
      <c r="I102" s="3"/>
      <c r="J102" s="13">
        <f t="shared" si="8"/>
        <v>1</v>
      </c>
      <c r="K102" s="14">
        <f t="shared" si="9"/>
        <v>2360</v>
      </c>
      <c r="L102" s="14">
        <f t="shared" si="10"/>
        <v>0</v>
      </c>
    </row>
    <row r="103" spans="1:12" x14ac:dyDescent="0.25">
      <c r="A103" s="3" t="s">
        <v>188</v>
      </c>
      <c r="B103" s="20" t="s">
        <v>113</v>
      </c>
      <c r="C103" s="3" t="s">
        <v>28</v>
      </c>
      <c r="D103" s="3">
        <v>3</v>
      </c>
      <c r="E103" s="3"/>
      <c r="F103" s="3">
        <f t="shared" si="11"/>
        <v>3</v>
      </c>
      <c r="G103" s="12">
        <v>1770</v>
      </c>
      <c r="H103" s="12">
        <f t="shared" si="12"/>
        <v>5310</v>
      </c>
      <c r="I103" s="3"/>
      <c r="J103" s="13">
        <f t="shared" si="8"/>
        <v>3</v>
      </c>
      <c r="K103" s="14">
        <f t="shared" si="9"/>
        <v>5310</v>
      </c>
      <c r="L103" s="14">
        <f t="shared" si="10"/>
        <v>0</v>
      </c>
    </row>
    <row r="104" spans="1:12" x14ac:dyDescent="0.25">
      <c r="A104" s="3" t="s">
        <v>188</v>
      </c>
      <c r="B104" s="20" t="s">
        <v>114</v>
      </c>
      <c r="C104" s="3" t="s">
        <v>28</v>
      </c>
      <c r="D104" s="3">
        <v>2</v>
      </c>
      <c r="E104" s="3"/>
      <c r="F104" s="3">
        <f t="shared" si="11"/>
        <v>2</v>
      </c>
      <c r="G104" s="12">
        <v>1770</v>
      </c>
      <c r="H104" s="12">
        <f t="shared" si="12"/>
        <v>3540</v>
      </c>
      <c r="I104" s="3"/>
      <c r="J104" s="13">
        <f t="shared" si="8"/>
        <v>2</v>
      </c>
      <c r="K104" s="14">
        <f t="shared" si="9"/>
        <v>3540</v>
      </c>
      <c r="L104" s="14">
        <f t="shared" si="10"/>
        <v>0</v>
      </c>
    </row>
    <row r="105" spans="1:12" x14ac:dyDescent="0.25">
      <c r="A105" s="3" t="s">
        <v>188</v>
      </c>
      <c r="B105" s="19" t="s">
        <v>171</v>
      </c>
      <c r="C105" s="3" t="s">
        <v>28</v>
      </c>
      <c r="D105" s="3">
        <v>0</v>
      </c>
      <c r="E105" s="3"/>
      <c r="F105" s="3">
        <f t="shared" si="11"/>
        <v>0</v>
      </c>
      <c r="G105" s="12">
        <v>1800</v>
      </c>
      <c r="H105" s="12">
        <f t="shared" si="12"/>
        <v>0</v>
      </c>
      <c r="I105" s="3"/>
      <c r="J105" s="13">
        <f t="shared" ref="J105:J136" si="13">F105-I105</f>
        <v>0</v>
      </c>
      <c r="K105" s="14">
        <f t="shared" ref="K105:K136" si="14">G105*J105</f>
        <v>0</v>
      </c>
      <c r="L105" s="14">
        <f t="shared" ref="L105:L136" si="15">G105*I105</f>
        <v>0</v>
      </c>
    </row>
    <row r="106" spans="1:12" x14ac:dyDescent="0.25">
      <c r="A106" s="3" t="s">
        <v>184</v>
      </c>
      <c r="B106" s="19" t="s">
        <v>186</v>
      </c>
      <c r="C106" s="3" t="s">
        <v>28</v>
      </c>
      <c r="D106" s="3">
        <v>0</v>
      </c>
      <c r="E106" s="3">
        <v>3</v>
      </c>
      <c r="F106" s="3">
        <f t="shared" si="11"/>
        <v>3</v>
      </c>
      <c r="G106" s="12">
        <v>502</v>
      </c>
      <c r="H106" s="12">
        <f t="shared" si="12"/>
        <v>1506</v>
      </c>
      <c r="I106" s="3"/>
      <c r="J106" s="13">
        <f t="shared" si="13"/>
        <v>3</v>
      </c>
      <c r="K106" s="14">
        <f t="shared" si="14"/>
        <v>1506</v>
      </c>
      <c r="L106" s="14">
        <f t="shared" si="15"/>
        <v>0</v>
      </c>
    </row>
    <row r="107" spans="1:12" x14ac:dyDescent="0.25">
      <c r="A107" s="3" t="s">
        <v>185</v>
      </c>
      <c r="B107" s="20" t="s">
        <v>172</v>
      </c>
      <c r="C107" s="3" t="s">
        <v>28</v>
      </c>
      <c r="D107" s="3">
        <v>4</v>
      </c>
      <c r="E107" s="3">
        <v>12</v>
      </c>
      <c r="F107" s="3">
        <f t="shared" si="11"/>
        <v>16</v>
      </c>
      <c r="G107" s="12">
        <v>41.3</v>
      </c>
      <c r="H107" s="12">
        <f t="shared" si="12"/>
        <v>660.8</v>
      </c>
      <c r="I107" s="3">
        <v>5</v>
      </c>
      <c r="J107" s="13">
        <f t="shared" si="13"/>
        <v>11</v>
      </c>
      <c r="K107" s="14">
        <f t="shared" si="14"/>
        <v>454.29999999999995</v>
      </c>
      <c r="L107" s="14">
        <f t="shared" si="15"/>
        <v>206.5</v>
      </c>
    </row>
    <row r="108" spans="1:12" x14ac:dyDescent="0.25">
      <c r="A108" s="3" t="s">
        <v>185</v>
      </c>
      <c r="B108" s="20" t="s">
        <v>115</v>
      </c>
      <c r="C108" s="3" t="s">
        <v>28</v>
      </c>
      <c r="D108" s="3">
        <v>22</v>
      </c>
      <c r="E108" s="3"/>
      <c r="F108" s="3">
        <f t="shared" si="11"/>
        <v>22</v>
      </c>
      <c r="G108" s="12">
        <v>30</v>
      </c>
      <c r="H108" s="12">
        <f t="shared" si="12"/>
        <v>660</v>
      </c>
      <c r="I108" s="3">
        <v>1</v>
      </c>
      <c r="J108" s="13">
        <f t="shared" si="13"/>
        <v>21</v>
      </c>
      <c r="K108" s="14">
        <f t="shared" si="14"/>
        <v>630</v>
      </c>
      <c r="L108" s="14">
        <f t="shared" si="15"/>
        <v>30</v>
      </c>
    </row>
    <row r="109" spans="1:12" x14ac:dyDescent="0.25">
      <c r="A109" s="3" t="s">
        <v>185</v>
      </c>
      <c r="B109" s="20" t="s">
        <v>116</v>
      </c>
      <c r="C109" s="3" t="s">
        <v>28</v>
      </c>
      <c r="D109" s="3">
        <v>24</v>
      </c>
      <c r="E109" s="3"/>
      <c r="F109" s="3">
        <f t="shared" si="11"/>
        <v>24</v>
      </c>
      <c r="G109" s="12">
        <v>30</v>
      </c>
      <c r="H109" s="12">
        <f t="shared" si="12"/>
        <v>720</v>
      </c>
      <c r="I109" s="3">
        <v>7</v>
      </c>
      <c r="J109" s="13">
        <f t="shared" si="13"/>
        <v>17</v>
      </c>
      <c r="K109" s="14">
        <f t="shared" si="14"/>
        <v>510</v>
      </c>
      <c r="L109" s="14">
        <f t="shared" si="15"/>
        <v>210</v>
      </c>
    </row>
    <row r="110" spans="1:12" x14ac:dyDescent="0.25">
      <c r="A110" s="3" t="s">
        <v>184</v>
      </c>
      <c r="B110" s="20" t="s">
        <v>117</v>
      </c>
      <c r="C110" s="3" t="s">
        <v>48</v>
      </c>
      <c r="D110" s="3">
        <v>52</v>
      </c>
      <c r="E110" s="3">
        <v>30</v>
      </c>
      <c r="F110" s="3">
        <f t="shared" si="11"/>
        <v>82</v>
      </c>
      <c r="G110" s="12">
        <v>126.26</v>
      </c>
      <c r="H110" s="12">
        <f t="shared" si="12"/>
        <v>10353.32</v>
      </c>
      <c r="I110" s="3">
        <v>34</v>
      </c>
      <c r="J110" s="13">
        <f t="shared" si="13"/>
        <v>48</v>
      </c>
      <c r="K110" s="14">
        <f t="shared" si="14"/>
        <v>6060.4800000000005</v>
      </c>
      <c r="L110" s="14">
        <f t="shared" si="15"/>
        <v>4292.84</v>
      </c>
    </row>
    <row r="111" spans="1:12" x14ac:dyDescent="0.25">
      <c r="A111" s="3" t="s">
        <v>185</v>
      </c>
      <c r="B111" s="20" t="s">
        <v>118</v>
      </c>
      <c r="C111" s="3" t="s">
        <v>28</v>
      </c>
      <c r="D111" s="3">
        <v>23</v>
      </c>
      <c r="E111" s="3"/>
      <c r="F111" s="3">
        <f t="shared" si="11"/>
        <v>23</v>
      </c>
      <c r="G111" s="12">
        <v>325</v>
      </c>
      <c r="H111" s="12">
        <f t="shared" si="12"/>
        <v>7475</v>
      </c>
      <c r="I111" s="3"/>
      <c r="J111" s="13">
        <f t="shared" si="13"/>
        <v>23</v>
      </c>
      <c r="K111" s="14">
        <f t="shared" si="14"/>
        <v>7475</v>
      </c>
      <c r="L111" s="14">
        <f t="shared" si="15"/>
        <v>0</v>
      </c>
    </row>
    <row r="112" spans="1:12" x14ac:dyDescent="0.25">
      <c r="A112" s="3" t="s">
        <v>184</v>
      </c>
      <c r="B112" s="20" t="s">
        <v>119</v>
      </c>
      <c r="C112" s="3" t="s">
        <v>28</v>
      </c>
      <c r="D112" s="3">
        <v>177</v>
      </c>
      <c r="E112" s="3">
        <v>144</v>
      </c>
      <c r="F112" s="3">
        <f t="shared" si="11"/>
        <v>321</v>
      </c>
      <c r="G112" s="12">
        <v>20</v>
      </c>
      <c r="H112" s="12">
        <f t="shared" si="12"/>
        <v>6420</v>
      </c>
      <c r="I112" s="3">
        <v>183</v>
      </c>
      <c r="J112" s="13">
        <f t="shared" si="13"/>
        <v>138</v>
      </c>
      <c r="K112" s="14">
        <f t="shared" si="14"/>
        <v>2760</v>
      </c>
      <c r="L112" s="14">
        <f t="shared" si="15"/>
        <v>3660</v>
      </c>
    </row>
    <row r="113" spans="1:12" x14ac:dyDescent="0.25">
      <c r="A113" s="3" t="s">
        <v>187</v>
      </c>
      <c r="B113" s="20" t="s">
        <v>120</v>
      </c>
      <c r="C113" s="3" t="s">
        <v>28</v>
      </c>
      <c r="D113" s="3">
        <v>2</v>
      </c>
      <c r="E113" s="3">
        <v>1</v>
      </c>
      <c r="F113" s="3">
        <f t="shared" si="11"/>
        <v>3</v>
      </c>
      <c r="G113" s="12">
        <v>3916</v>
      </c>
      <c r="H113" s="12">
        <f t="shared" si="12"/>
        <v>11748</v>
      </c>
      <c r="I113" s="3">
        <v>2</v>
      </c>
      <c r="J113" s="13">
        <f t="shared" si="13"/>
        <v>1</v>
      </c>
      <c r="K113" s="14">
        <f t="shared" si="14"/>
        <v>3916</v>
      </c>
      <c r="L113" s="14">
        <f t="shared" si="15"/>
        <v>7832</v>
      </c>
    </row>
    <row r="114" spans="1:12" x14ac:dyDescent="0.25">
      <c r="A114" s="3" t="s">
        <v>184</v>
      </c>
      <c r="B114" s="20" t="s">
        <v>121</v>
      </c>
      <c r="C114" s="3" t="s">
        <v>28</v>
      </c>
      <c r="D114" s="3">
        <v>15</v>
      </c>
      <c r="E114" s="3">
        <v>6</v>
      </c>
      <c r="F114" s="3">
        <f t="shared" si="11"/>
        <v>21</v>
      </c>
      <c r="G114" s="12">
        <v>95.38</v>
      </c>
      <c r="H114" s="12">
        <f t="shared" si="12"/>
        <v>2002.98</v>
      </c>
      <c r="I114" s="3">
        <v>11</v>
      </c>
      <c r="J114" s="13">
        <f t="shared" si="13"/>
        <v>10</v>
      </c>
      <c r="K114" s="14">
        <f t="shared" si="14"/>
        <v>953.8</v>
      </c>
      <c r="L114" s="14">
        <f t="shared" si="15"/>
        <v>1049.1799999999998</v>
      </c>
    </row>
    <row r="115" spans="1:12" x14ac:dyDescent="0.25">
      <c r="A115" s="3" t="s">
        <v>185</v>
      </c>
      <c r="B115" s="20" t="s">
        <v>122</v>
      </c>
      <c r="C115" s="3" t="s">
        <v>28</v>
      </c>
      <c r="D115" s="3">
        <v>0</v>
      </c>
      <c r="E115" s="3"/>
      <c r="F115" s="3">
        <f t="shared" si="11"/>
        <v>0</v>
      </c>
      <c r="G115" s="12">
        <v>306.08</v>
      </c>
      <c r="H115" s="12">
        <f t="shared" si="12"/>
        <v>0</v>
      </c>
      <c r="I115" s="3"/>
      <c r="J115" s="13">
        <f t="shared" si="13"/>
        <v>0</v>
      </c>
      <c r="K115" s="14">
        <f t="shared" si="14"/>
        <v>0</v>
      </c>
      <c r="L115" s="14">
        <f t="shared" si="15"/>
        <v>0</v>
      </c>
    </row>
    <row r="116" spans="1:12" x14ac:dyDescent="0.25">
      <c r="A116" s="3" t="s">
        <v>185</v>
      </c>
      <c r="B116" s="23" t="s">
        <v>123</v>
      </c>
      <c r="C116" s="3" t="s">
        <v>28</v>
      </c>
      <c r="D116" s="3">
        <v>1</v>
      </c>
      <c r="E116" s="3"/>
      <c r="F116" s="3">
        <f t="shared" si="11"/>
        <v>1</v>
      </c>
      <c r="G116" s="12">
        <v>631.29999999999995</v>
      </c>
      <c r="H116" s="12">
        <f t="shared" si="12"/>
        <v>631.29999999999995</v>
      </c>
      <c r="I116" s="3"/>
      <c r="J116" s="13">
        <f t="shared" si="13"/>
        <v>1</v>
      </c>
      <c r="K116" s="14">
        <f t="shared" si="14"/>
        <v>631.29999999999995</v>
      </c>
      <c r="L116" s="14">
        <f t="shared" si="15"/>
        <v>0</v>
      </c>
    </row>
    <row r="117" spans="1:12" x14ac:dyDescent="0.25">
      <c r="A117" s="3" t="s">
        <v>189</v>
      </c>
      <c r="B117" s="20" t="s">
        <v>124</v>
      </c>
      <c r="C117" s="3" t="s">
        <v>28</v>
      </c>
      <c r="D117" s="3">
        <v>11</v>
      </c>
      <c r="E117" s="3">
        <v>40</v>
      </c>
      <c r="F117" s="3">
        <f t="shared" si="11"/>
        <v>51</v>
      </c>
      <c r="G117" s="12">
        <v>47.48</v>
      </c>
      <c r="H117" s="12">
        <f t="shared" si="12"/>
        <v>2421.48</v>
      </c>
      <c r="I117" s="3">
        <v>7</v>
      </c>
      <c r="J117" s="13">
        <f t="shared" si="13"/>
        <v>44</v>
      </c>
      <c r="K117" s="14">
        <f t="shared" si="14"/>
        <v>2089.12</v>
      </c>
      <c r="L117" s="14">
        <f t="shared" si="15"/>
        <v>332.35999999999996</v>
      </c>
    </row>
    <row r="118" spans="1:12" x14ac:dyDescent="0.25">
      <c r="A118" s="3" t="s">
        <v>189</v>
      </c>
      <c r="B118" s="20" t="s">
        <v>125</v>
      </c>
      <c r="C118" s="3" t="s">
        <v>28</v>
      </c>
      <c r="D118" s="3">
        <v>24</v>
      </c>
      <c r="E118" s="3"/>
      <c r="F118" s="3">
        <f t="shared" si="11"/>
        <v>24</v>
      </c>
      <c r="G118" s="12">
        <v>53</v>
      </c>
      <c r="H118" s="12">
        <f t="shared" si="12"/>
        <v>1272</v>
      </c>
      <c r="I118" s="3">
        <v>6</v>
      </c>
      <c r="J118" s="13">
        <f t="shared" si="13"/>
        <v>18</v>
      </c>
      <c r="K118" s="14">
        <f t="shared" si="14"/>
        <v>954</v>
      </c>
      <c r="L118" s="14">
        <f t="shared" si="15"/>
        <v>318</v>
      </c>
    </row>
    <row r="119" spans="1:12" x14ac:dyDescent="0.25">
      <c r="A119" s="3" t="s">
        <v>185</v>
      </c>
      <c r="B119" s="20" t="s">
        <v>173</v>
      </c>
      <c r="C119" s="3" t="s">
        <v>53</v>
      </c>
      <c r="D119" s="3">
        <v>2</v>
      </c>
      <c r="E119" s="3"/>
      <c r="F119" s="3">
        <f t="shared" si="11"/>
        <v>2</v>
      </c>
      <c r="G119" s="12">
        <v>1085</v>
      </c>
      <c r="H119" s="12">
        <f t="shared" si="12"/>
        <v>2170</v>
      </c>
      <c r="I119" s="3">
        <v>1</v>
      </c>
      <c r="J119" s="13">
        <f t="shared" si="13"/>
        <v>1</v>
      </c>
      <c r="K119" s="14">
        <f t="shared" si="14"/>
        <v>1085</v>
      </c>
      <c r="L119" s="14">
        <f t="shared" si="15"/>
        <v>1085</v>
      </c>
    </row>
    <row r="120" spans="1:12" x14ac:dyDescent="0.25">
      <c r="A120" s="3" t="s">
        <v>183</v>
      </c>
      <c r="B120" s="20" t="s">
        <v>126</v>
      </c>
      <c r="C120" s="3" t="s">
        <v>127</v>
      </c>
      <c r="D120" s="3">
        <v>11</v>
      </c>
      <c r="E120" s="3">
        <v>6</v>
      </c>
      <c r="F120" s="3">
        <f t="shared" si="11"/>
        <v>17</v>
      </c>
      <c r="G120" s="12">
        <v>1099.8900000000001</v>
      </c>
      <c r="H120" s="12">
        <f t="shared" si="12"/>
        <v>18698.13</v>
      </c>
      <c r="I120" s="3">
        <v>8</v>
      </c>
      <c r="J120" s="13">
        <f t="shared" si="13"/>
        <v>9</v>
      </c>
      <c r="K120" s="14">
        <f t="shared" si="14"/>
        <v>9899.01</v>
      </c>
      <c r="L120" s="14">
        <f t="shared" si="15"/>
        <v>8799.1200000000008</v>
      </c>
    </row>
    <row r="121" spans="1:12" x14ac:dyDescent="0.25">
      <c r="A121" s="3" t="s">
        <v>184</v>
      </c>
      <c r="B121" s="20" t="s">
        <v>128</v>
      </c>
      <c r="C121" s="3" t="s">
        <v>28</v>
      </c>
      <c r="D121" s="3">
        <v>3</v>
      </c>
      <c r="E121" s="3"/>
      <c r="F121" s="3">
        <f t="shared" si="11"/>
        <v>3</v>
      </c>
      <c r="G121" s="12">
        <v>109.25</v>
      </c>
      <c r="H121" s="12">
        <f t="shared" si="12"/>
        <v>327.75</v>
      </c>
      <c r="I121" s="3"/>
      <c r="J121" s="13">
        <f t="shared" si="13"/>
        <v>3</v>
      </c>
      <c r="K121" s="14">
        <f t="shared" si="14"/>
        <v>327.75</v>
      </c>
      <c r="L121" s="14">
        <f t="shared" si="15"/>
        <v>0</v>
      </c>
    </row>
    <row r="122" spans="1:12" x14ac:dyDescent="0.25">
      <c r="A122" s="3" t="s">
        <v>185</v>
      </c>
      <c r="B122" s="20" t="s">
        <v>129</v>
      </c>
      <c r="C122" s="3" t="s">
        <v>28</v>
      </c>
      <c r="D122" s="3">
        <v>10</v>
      </c>
      <c r="E122" s="3"/>
      <c r="F122" s="3">
        <f t="shared" si="11"/>
        <v>10</v>
      </c>
      <c r="G122" s="12">
        <v>39</v>
      </c>
      <c r="H122" s="12">
        <f t="shared" si="12"/>
        <v>390</v>
      </c>
      <c r="I122" s="3">
        <v>1</v>
      </c>
      <c r="J122" s="13">
        <f t="shared" si="13"/>
        <v>9</v>
      </c>
      <c r="K122" s="14">
        <f t="shared" si="14"/>
        <v>351</v>
      </c>
      <c r="L122" s="14">
        <f t="shared" si="15"/>
        <v>39</v>
      </c>
    </row>
    <row r="123" spans="1:12" x14ac:dyDescent="0.25">
      <c r="A123" s="3" t="s">
        <v>188</v>
      </c>
      <c r="B123" s="20" t="s">
        <v>174</v>
      </c>
      <c r="C123" s="3" t="s">
        <v>75</v>
      </c>
      <c r="D123" s="3">
        <v>3</v>
      </c>
      <c r="E123" s="3"/>
      <c r="F123" s="3">
        <f t="shared" si="11"/>
        <v>3</v>
      </c>
      <c r="G123" s="12">
        <v>1298</v>
      </c>
      <c r="H123" s="12">
        <f t="shared" si="12"/>
        <v>3894</v>
      </c>
      <c r="I123" s="3"/>
      <c r="J123" s="13">
        <f t="shared" si="13"/>
        <v>3</v>
      </c>
      <c r="K123" s="14">
        <f t="shared" si="14"/>
        <v>3894</v>
      </c>
      <c r="L123" s="14">
        <f t="shared" si="15"/>
        <v>0</v>
      </c>
    </row>
    <row r="124" spans="1:12" x14ac:dyDescent="0.25">
      <c r="A124" s="3" t="s">
        <v>185</v>
      </c>
      <c r="B124" s="20" t="s">
        <v>180</v>
      </c>
      <c r="C124" s="3" t="s">
        <v>75</v>
      </c>
      <c r="D124" s="3">
        <v>48</v>
      </c>
      <c r="E124" s="3">
        <v>60</v>
      </c>
      <c r="F124" s="3">
        <f t="shared" si="11"/>
        <v>108</v>
      </c>
      <c r="G124" s="12">
        <v>221.84</v>
      </c>
      <c r="H124" s="12">
        <f t="shared" si="12"/>
        <v>23958.720000000001</v>
      </c>
      <c r="I124" s="3">
        <v>52</v>
      </c>
      <c r="J124" s="13">
        <f t="shared" si="13"/>
        <v>56</v>
      </c>
      <c r="K124" s="14">
        <f t="shared" si="14"/>
        <v>12423.04</v>
      </c>
      <c r="L124" s="14">
        <f t="shared" si="15"/>
        <v>11535.68</v>
      </c>
    </row>
    <row r="125" spans="1:12" x14ac:dyDescent="0.25">
      <c r="A125" s="3" t="s">
        <v>185</v>
      </c>
      <c r="B125" s="20" t="s">
        <v>181</v>
      </c>
      <c r="C125" s="3" t="s">
        <v>28</v>
      </c>
      <c r="D125" s="3">
        <v>8</v>
      </c>
      <c r="E125" s="3"/>
      <c r="F125" s="3">
        <f t="shared" si="11"/>
        <v>8</v>
      </c>
      <c r="G125" s="12">
        <v>23</v>
      </c>
      <c r="H125" s="12">
        <f t="shared" si="12"/>
        <v>184</v>
      </c>
      <c r="I125" s="3"/>
      <c r="J125" s="13">
        <f t="shared" si="13"/>
        <v>8</v>
      </c>
      <c r="K125" s="14">
        <f t="shared" si="14"/>
        <v>184</v>
      </c>
      <c r="L125" s="14">
        <f t="shared" si="15"/>
        <v>0</v>
      </c>
    </row>
    <row r="126" spans="1:12" x14ac:dyDescent="0.25">
      <c r="A126" s="3" t="s">
        <v>188</v>
      </c>
      <c r="B126" s="20" t="s">
        <v>170</v>
      </c>
      <c r="C126" s="3" t="s">
        <v>28</v>
      </c>
      <c r="D126" s="3">
        <v>750</v>
      </c>
      <c r="E126" s="3"/>
      <c r="F126" s="3">
        <f t="shared" si="11"/>
        <v>750</v>
      </c>
      <c r="G126" s="12">
        <v>6.5</v>
      </c>
      <c r="H126" s="12">
        <f t="shared" si="12"/>
        <v>4875</v>
      </c>
      <c r="I126" s="3"/>
      <c r="J126" s="13">
        <f t="shared" si="13"/>
        <v>750</v>
      </c>
      <c r="K126" s="14">
        <f t="shared" si="14"/>
        <v>4875</v>
      </c>
      <c r="L126" s="14">
        <f t="shared" si="15"/>
        <v>0</v>
      </c>
    </row>
    <row r="127" spans="1:12" x14ac:dyDescent="0.25">
      <c r="A127" s="3" t="s">
        <v>185</v>
      </c>
      <c r="B127" s="20" t="s">
        <v>130</v>
      </c>
      <c r="C127" s="3" t="s">
        <v>28</v>
      </c>
      <c r="D127" s="3">
        <v>1</v>
      </c>
      <c r="E127" s="3"/>
      <c r="F127" s="3">
        <f t="shared" si="11"/>
        <v>1</v>
      </c>
      <c r="G127" s="12">
        <v>30</v>
      </c>
      <c r="H127" s="12">
        <f t="shared" si="12"/>
        <v>30</v>
      </c>
      <c r="I127" s="3"/>
      <c r="J127" s="13">
        <f t="shared" si="13"/>
        <v>1</v>
      </c>
      <c r="K127" s="14">
        <f t="shared" si="14"/>
        <v>30</v>
      </c>
      <c r="L127" s="14">
        <f t="shared" si="15"/>
        <v>0</v>
      </c>
    </row>
    <row r="128" spans="1:12" x14ac:dyDescent="0.25">
      <c r="A128" s="3" t="s">
        <v>185</v>
      </c>
      <c r="B128" s="20" t="s">
        <v>131</v>
      </c>
      <c r="C128" s="3" t="s">
        <v>28</v>
      </c>
      <c r="D128" s="3">
        <v>19</v>
      </c>
      <c r="E128" s="3"/>
      <c r="F128" s="3">
        <f t="shared" si="11"/>
        <v>19</v>
      </c>
      <c r="G128" s="12">
        <v>15</v>
      </c>
      <c r="H128" s="12">
        <f t="shared" si="12"/>
        <v>285</v>
      </c>
      <c r="I128" s="3">
        <v>1</v>
      </c>
      <c r="J128" s="13">
        <f t="shared" si="13"/>
        <v>18</v>
      </c>
      <c r="K128" s="14">
        <f t="shared" si="14"/>
        <v>270</v>
      </c>
      <c r="L128" s="14">
        <f t="shared" si="15"/>
        <v>15</v>
      </c>
    </row>
    <row r="129" spans="1:12" x14ac:dyDescent="0.25">
      <c r="A129" s="3" t="s">
        <v>184</v>
      </c>
      <c r="B129" s="20" t="s">
        <v>132</v>
      </c>
      <c r="C129" s="3" t="s">
        <v>28</v>
      </c>
      <c r="D129" s="3">
        <v>3</v>
      </c>
      <c r="E129" s="3"/>
      <c r="F129" s="3">
        <f t="shared" si="11"/>
        <v>3</v>
      </c>
      <c r="G129" s="12">
        <v>1100</v>
      </c>
      <c r="H129" s="12">
        <f t="shared" si="12"/>
        <v>3300</v>
      </c>
      <c r="I129" s="3">
        <v>1</v>
      </c>
      <c r="J129" s="13">
        <f t="shared" si="13"/>
        <v>2</v>
      </c>
      <c r="K129" s="14">
        <f t="shared" si="14"/>
        <v>2200</v>
      </c>
      <c r="L129" s="14">
        <f t="shared" si="15"/>
        <v>1100</v>
      </c>
    </row>
    <row r="130" spans="1:12" x14ac:dyDescent="0.25">
      <c r="A130" s="3" t="s">
        <v>184</v>
      </c>
      <c r="B130" s="20" t="s">
        <v>133</v>
      </c>
      <c r="C130" s="3" t="s">
        <v>28</v>
      </c>
      <c r="D130" s="3">
        <v>60</v>
      </c>
      <c r="E130" s="3">
        <v>48</v>
      </c>
      <c r="F130" s="3">
        <f t="shared" si="11"/>
        <v>108</v>
      </c>
      <c r="G130" s="12">
        <v>24.5</v>
      </c>
      <c r="H130" s="12">
        <f t="shared" si="12"/>
        <v>2646</v>
      </c>
      <c r="I130" s="3">
        <v>40</v>
      </c>
      <c r="J130" s="13">
        <f t="shared" si="13"/>
        <v>68</v>
      </c>
      <c r="K130" s="14">
        <f t="shared" si="14"/>
        <v>1666</v>
      </c>
      <c r="L130" s="14">
        <f t="shared" si="15"/>
        <v>980</v>
      </c>
    </row>
    <row r="131" spans="1:12" x14ac:dyDescent="0.25">
      <c r="A131" s="3" t="s">
        <v>184</v>
      </c>
      <c r="B131" s="20" t="s">
        <v>134</v>
      </c>
      <c r="C131" s="3" t="s">
        <v>28</v>
      </c>
      <c r="D131" s="3">
        <v>218</v>
      </c>
      <c r="E131" s="3">
        <v>120</v>
      </c>
      <c r="F131" s="3">
        <f t="shared" si="11"/>
        <v>338</v>
      </c>
      <c r="G131" s="12">
        <v>12.69</v>
      </c>
      <c r="H131" s="12">
        <f t="shared" si="12"/>
        <v>4289.22</v>
      </c>
      <c r="I131" s="3">
        <v>108</v>
      </c>
      <c r="J131" s="13">
        <f t="shared" si="13"/>
        <v>230</v>
      </c>
      <c r="K131" s="14">
        <f t="shared" si="14"/>
        <v>2918.7</v>
      </c>
      <c r="L131" s="14">
        <f t="shared" si="15"/>
        <v>1370.52</v>
      </c>
    </row>
    <row r="132" spans="1:12" x14ac:dyDescent="0.25">
      <c r="A132" s="3" t="s">
        <v>185</v>
      </c>
      <c r="B132" s="20" t="s">
        <v>135</v>
      </c>
      <c r="C132" s="3" t="s">
        <v>28</v>
      </c>
      <c r="D132" s="3">
        <v>850</v>
      </c>
      <c r="E132" s="3"/>
      <c r="F132" s="3">
        <f t="shared" si="11"/>
        <v>850</v>
      </c>
      <c r="G132" s="12">
        <v>1.85</v>
      </c>
      <c r="H132" s="12">
        <f t="shared" si="12"/>
        <v>1572.5</v>
      </c>
      <c r="I132" s="3"/>
      <c r="J132" s="13">
        <f t="shared" si="13"/>
        <v>850</v>
      </c>
      <c r="K132" s="14">
        <f t="shared" si="14"/>
        <v>1572.5</v>
      </c>
      <c r="L132" s="14">
        <f t="shared" si="15"/>
        <v>0</v>
      </c>
    </row>
    <row r="133" spans="1:12" x14ac:dyDescent="0.25">
      <c r="A133" s="3" t="s">
        <v>185</v>
      </c>
      <c r="B133" s="20" t="s">
        <v>136</v>
      </c>
      <c r="C133" s="3" t="s">
        <v>28</v>
      </c>
      <c r="D133" s="3">
        <v>355</v>
      </c>
      <c r="E133" s="3"/>
      <c r="F133" s="3">
        <f t="shared" si="11"/>
        <v>355</v>
      </c>
      <c r="G133" s="12">
        <v>13.85</v>
      </c>
      <c r="H133" s="12">
        <f t="shared" si="12"/>
        <v>4916.75</v>
      </c>
      <c r="I133" s="3"/>
      <c r="J133" s="13">
        <f t="shared" si="13"/>
        <v>355</v>
      </c>
      <c r="K133" s="14">
        <f t="shared" si="14"/>
        <v>4916.75</v>
      </c>
      <c r="L133" s="14">
        <f t="shared" si="15"/>
        <v>0</v>
      </c>
    </row>
    <row r="134" spans="1:12" x14ac:dyDescent="0.25">
      <c r="A134" s="3" t="s">
        <v>185</v>
      </c>
      <c r="B134" s="20" t="s">
        <v>137</v>
      </c>
      <c r="C134" s="3" t="s">
        <v>28</v>
      </c>
      <c r="D134" s="3">
        <v>775</v>
      </c>
      <c r="E134" s="3"/>
      <c r="F134" s="3">
        <f t="shared" si="11"/>
        <v>775</v>
      </c>
      <c r="G134" s="12">
        <v>13.85</v>
      </c>
      <c r="H134" s="12">
        <f t="shared" si="12"/>
        <v>10733.75</v>
      </c>
      <c r="I134" s="3">
        <v>10</v>
      </c>
      <c r="J134" s="13">
        <f t="shared" si="13"/>
        <v>765</v>
      </c>
      <c r="K134" s="14">
        <f t="shared" si="14"/>
        <v>10595.25</v>
      </c>
      <c r="L134" s="14">
        <f t="shared" si="15"/>
        <v>138.5</v>
      </c>
    </row>
    <row r="135" spans="1:12" x14ac:dyDescent="0.25">
      <c r="A135" s="3" t="s">
        <v>185</v>
      </c>
      <c r="B135" s="20" t="s">
        <v>138</v>
      </c>
      <c r="C135" s="3" t="s">
        <v>28</v>
      </c>
      <c r="D135" s="3">
        <v>214</v>
      </c>
      <c r="E135" s="3"/>
      <c r="F135" s="3">
        <f t="shared" si="11"/>
        <v>214</v>
      </c>
      <c r="G135" s="12">
        <v>7.1</v>
      </c>
      <c r="H135" s="12">
        <f t="shared" si="12"/>
        <v>1519.3999999999999</v>
      </c>
      <c r="I135" s="3">
        <v>4</v>
      </c>
      <c r="J135" s="13">
        <f t="shared" si="13"/>
        <v>210</v>
      </c>
      <c r="K135" s="14">
        <f t="shared" si="14"/>
        <v>1491</v>
      </c>
      <c r="L135" s="14">
        <f t="shared" si="15"/>
        <v>28.4</v>
      </c>
    </row>
    <row r="136" spans="1:12" x14ac:dyDescent="0.25">
      <c r="A136" s="3" t="s">
        <v>185</v>
      </c>
      <c r="B136" s="19" t="s">
        <v>139</v>
      </c>
      <c r="C136" s="3" t="s">
        <v>28</v>
      </c>
      <c r="D136" s="3">
        <v>235</v>
      </c>
      <c r="E136" s="3"/>
      <c r="F136" s="3">
        <f t="shared" si="11"/>
        <v>235</v>
      </c>
      <c r="G136" s="12">
        <v>13</v>
      </c>
      <c r="H136" s="12">
        <f t="shared" si="12"/>
        <v>3055</v>
      </c>
      <c r="I136" s="3"/>
      <c r="J136" s="13">
        <f t="shared" si="13"/>
        <v>235</v>
      </c>
      <c r="K136" s="14">
        <f t="shared" si="14"/>
        <v>3055</v>
      </c>
      <c r="L136" s="14">
        <f t="shared" si="15"/>
        <v>0</v>
      </c>
    </row>
    <row r="137" spans="1:12" x14ac:dyDescent="0.25">
      <c r="A137" s="3" t="s">
        <v>184</v>
      </c>
      <c r="B137" s="19" t="s">
        <v>140</v>
      </c>
      <c r="C137" s="3" t="s">
        <v>48</v>
      </c>
      <c r="D137" s="3">
        <v>7</v>
      </c>
      <c r="E137" s="3"/>
      <c r="F137" s="3">
        <f t="shared" si="11"/>
        <v>7</v>
      </c>
      <c r="G137" s="12">
        <v>175</v>
      </c>
      <c r="H137" s="12">
        <f t="shared" si="12"/>
        <v>1225</v>
      </c>
      <c r="I137" s="3">
        <v>4</v>
      </c>
      <c r="J137" s="13">
        <f t="shared" ref="J137:J168" si="16">F137-I137</f>
        <v>3</v>
      </c>
      <c r="K137" s="14">
        <f t="shared" ref="K137:K168" si="17">G137*J137</f>
        <v>525</v>
      </c>
      <c r="L137" s="14">
        <f t="shared" ref="L137:L159" si="18">G137*I137</f>
        <v>700</v>
      </c>
    </row>
    <row r="138" spans="1:12" x14ac:dyDescent="0.25">
      <c r="A138" s="3" t="s">
        <v>184</v>
      </c>
      <c r="B138" s="19" t="s">
        <v>141</v>
      </c>
      <c r="C138" s="3" t="s">
        <v>48</v>
      </c>
      <c r="D138" s="3">
        <v>14</v>
      </c>
      <c r="E138" s="3"/>
      <c r="F138" s="3">
        <f t="shared" ref="F138:F170" si="19">D138+E138</f>
        <v>14</v>
      </c>
      <c r="G138" s="12">
        <v>148.31</v>
      </c>
      <c r="H138" s="12">
        <f t="shared" ref="H138:H170" si="20">G138*F138</f>
        <v>2076.34</v>
      </c>
      <c r="I138" s="3">
        <v>2</v>
      </c>
      <c r="J138" s="13">
        <f t="shared" si="16"/>
        <v>12</v>
      </c>
      <c r="K138" s="14">
        <f t="shared" si="17"/>
        <v>1779.72</v>
      </c>
      <c r="L138" s="14">
        <f t="shared" si="18"/>
        <v>296.62</v>
      </c>
    </row>
    <row r="139" spans="1:12" x14ac:dyDescent="0.25">
      <c r="A139" s="3" t="s">
        <v>188</v>
      </c>
      <c r="B139" s="23" t="s">
        <v>142</v>
      </c>
      <c r="C139" s="3" t="s">
        <v>50</v>
      </c>
      <c r="D139" s="3">
        <v>25</v>
      </c>
      <c r="E139" s="3"/>
      <c r="F139" s="3">
        <f t="shared" si="19"/>
        <v>25</v>
      </c>
      <c r="G139" s="12">
        <v>70.8</v>
      </c>
      <c r="H139" s="12">
        <f t="shared" si="20"/>
        <v>1770</v>
      </c>
      <c r="I139" s="3"/>
      <c r="J139" s="13">
        <f t="shared" si="16"/>
        <v>25</v>
      </c>
      <c r="K139" s="14">
        <f t="shared" si="17"/>
        <v>1770</v>
      </c>
      <c r="L139" s="14">
        <f t="shared" si="18"/>
        <v>0</v>
      </c>
    </row>
    <row r="140" spans="1:12" x14ac:dyDescent="0.25">
      <c r="A140" s="3" t="s">
        <v>188</v>
      </c>
      <c r="B140" s="20" t="s">
        <v>143</v>
      </c>
      <c r="C140" s="3" t="s">
        <v>50</v>
      </c>
      <c r="D140" s="3">
        <v>20</v>
      </c>
      <c r="E140" s="3"/>
      <c r="F140" s="3">
        <f t="shared" si="19"/>
        <v>20</v>
      </c>
      <c r="G140" s="12">
        <v>275</v>
      </c>
      <c r="H140" s="12">
        <f t="shared" si="20"/>
        <v>5500</v>
      </c>
      <c r="I140" s="3">
        <v>10</v>
      </c>
      <c r="J140" s="13">
        <f t="shared" si="16"/>
        <v>10</v>
      </c>
      <c r="K140" s="14">
        <f t="shared" si="17"/>
        <v>2750</v>
      </c>
      <c r="L140" s="14">
        <f t="shared" si="18"/>
        <v>2750</v>
      </c>
    </row>
    <row r="141" spans="1:12" x14ac:dyDescent="0.25">
      <c r="A141" s="3" t="s">
        <v>188</v>
      </c>
      <c r="B141" s="20" t="s">
        <v>144</v>
      </c>
      <c r="C141" s="3" t="s">
        <v>50</v>
      </c>
      <c r="D141" s="3">
        <v>20</v>
      </c>
      <c r="E141" s="3"/>
      <c r="F141" s="3">
        <f t="shared" si="19"/>
        <v>20</v>
      </c>
      <c r="G141" s="12">
        <v>275</v>
      </c>
      <c r="H141" s="12">
        <f t="shared" si="20"/>
        <v>5500</v>
      </c>
      <c r="I141" s="3"/>
      <c r="J141" s="13">
        <f t="shared" si="16"/>
        <v>20</v>
      </c>
      <c r="K141" s="14">
        <f t="shared" si="17"/>
        <v>5500</v>
      </c>
      <c r="L141" s="14">
        <f t="shared" si="18"/>
        <v>0</v>
      </c>
    </row>
    <row r="142" spans="1:12" x14ac:dyDescent="0.25">
      <c r="A142" s="3" t="s">
        <v>188</v>
      </c>
      <c r="B142" s="20" t="s">
        <v>145</v>
      </c>
      <c r="C142" s="3" t="s">
        <v>50</v>
      </c>
      <c r="D142" s="3">
        <v>53</v>
      </c>
      <c r="E142" s="3"/>
      <c r="F142" s="3">
        <f t="shared" si="19"/>
        <v>53</v>
      </c>
      <c r="G142" s="12">
        <v>88.35</v>
      </c>
      <c r="H142" s="12">
        <f t="shared" si="20"/>
        <v>4682.5499999999993</v>
      </c>
      <c r="I142" s="3"/>
      <c r="J142" s="13">
        <f t="shared" si="16"/>
        <v>53</v>
      </c>
      <c r="K142" s="14">
        <f t="shared" si="17"/>
        <v>4682.5499999999993</v>
      </c>
      <c r="L142" s="14">
        <f t="shared" si="18"/>
        <v>0</v>
      </c>
    </row>
    <row r="143" spans="1:12" x14ac:dyDescent="0.25">
      <c r="A143" s="3" t="s">
        <v>188</v>
      </c>
      <c r="B143" s="20" t="s">
        <v>146</v>
      </c>
      <c r="C143" s="3" t="s">
        <v>50</v>
      </c>
      <c r="D143" s="3">
        <v>0</v>
      </c>
      <c r="E143" s="3">
        <v>500</v>
      </c>
      <c r="F143" s="3">
        <f t="shared" si="19"/>
        <v>500</v>
      </c>
      <c r="G143" s="12">
        <v>44.84</v>
      </c>
      <c r="H143" s="12">
        <f t="shared" si="20"/>
        <v>22420</v>
      </c>
      <c r="I143" s="3">
        <v>30</v>
      </c>
      <c r="J143" s="13">
        <f t="shared" si="16"/>
        <v>470</v>
      </c>
      <c r="K143" s="14">
        <f t="shared" si="17"/>
        <v>21074.800000000003</v>
      </c>
      <c r="L143" s="14">
        <f t="shared" si="18"/>
        <v>1345.2</v>
      </c>
    </row>
    <row r="144" spans="1:12" x14ac:dyDescent="0.25">
      <c r="A144" s="3" t="s">
        <v>188</v>
      </c>
      <c r="B144" s="20" t="s">
        <v>175</v>
      </c>
      <c r="C144" s="3" t="s">
        <v>50</v>
      </c>
      <c r="D144" s="3">
        <v>4</v>
      </c>
      <c r="E144" s="3"/>
      <c r="F144" s="3">
        <f t="shared" si="19"/>
        <v>4</v>
      </c>
      <c r="G144" s="12">
        <v>185</v>
      </c>
      <c r="H144" s="12">
        <f t="shared" si="20"/>
        <v>740</v>
      </c>
      <c r="I144" s="3"/>
      <c r="J144" s="13">
        <f t="shared" si="16"/>
        <v>4</v>
      </c>
      <c r="K144" s="14">
        <f t="shared" si="17"/>
        <v>740</v>
      </c>
      <c r="L144" s="14">
        <f t="shared" si="18"/>
        <v>0</v>
      </c>
    </row>
    <row r="145" spans="1:12" x14ac:dyDescent="0.25">
      <c r="A145" s="3" t="s">
        <v>188</v>
      </c>
      <c r="B145" s="20" t="s">
        <v>147</v>
      </c>
      <c r="C145" s="3" t="s">
        <v>50</v>
      </c>
      <c r="D145" s="3">
        <v>838</v>
      </c>
      <c r="E145" s="3"/>
      <c r="F145" s="3">
        <f t="shared" si="19"/>
        <v>838</v>
      </c>
      <c r="G145" s="12">
        <v>37</v>
      </c>
      <c r="H145" s="12">
        <f t="shared" si="20"/>
        <v>31006</v>
      </c>
      <c r="I145" s="3">
        <v>78</v>
      </c>
      <c r="J145" s="13">
        <f t="shared" si="16"/>
        <v>760</v>
      </c>
      <c r="K145" s="14">
        <f t="shared" si="17"/>
        <v>28120</v>
      </c>
      <c r="L145" s="14">
        <f t="shared" si="18"/>
        <v>2886</v>
      </c>
    </row>
    <row r="146" spans="1:12" x14ac:dyDescent="0.25">
      <c r="A146" s="3" t="s">
        <v>188</v>
      </c>
      <c r="B146" s="20" t="s">
        <v>148</v>
      </c>
      <c r="C146" s="3" t="s">
        <v>50</v>
      </c>
      <c r="D146" s="3">
        <v>9</v>
      </c>
      <c r="E146" s="3"/>
      <c r="F146" s="3">
        <f t="shared" si="19"/>
        <v>9</v>
      </c>
      <c r="G146" s="12">
        <v>185</v>
      </c>
      <c r="H146" s="12">
        <f t="shared" si="20"/>
        <v>1665</v>
      </c>
      <c r="I146" s="3"/>
      <c r="J146" s="13">
        <f t="shared" si="16"/>
        <v>9</v>
      </c>
      <c r="K146" s="14">
        <f t="shared" si="17"/>
        <v>1665</v>
      </c>
      <c r="L146" s="14">
        <f t="shared" si="18"/>
        <v>0</v>
      </c>
    </row>
    <row r="147" spans="1:12" x14ac:dyDescent="0.25">
      <c r="A147" s="3" t="s">
        <v>188</v>
      </c>
      <c r="B147" s="21" t="s">
        <v>149</v>
      </c>
      <c r="C147" s="3" t="s">
        <v>75</v>
      </c>
      <c r="D147" s="3">
        <v>1</v>
      </c>
      <c r="E147" s="3"/>
      <c r="F147" s="3">
        <f t="shared" si="19"/>
        <v>1</v>
      </c>
      <c r="G147" s="12">
        <v>185</v>
      </c>
      <c r="H147" s="12">
        <f t="shared" si="20"/>
        <v>185</v>
      </c>
      <c r="I147" s="3"/>
      <c r="J147" s="13">
        <f t="shared" si="16"/>
        <v>1</v>
      </c>
      <c r="K147" s="14">
        <f t="shared" si="17"/>
        <v>185</v>
      </c>
      <c r="L147" s="14">
        <f t="shared" si="18"/>
        <v>0</v>
      </c>
    </row>
    <row r="148" spans="1:12" x14ac:dyDescent="0.25">
      <c r="A148" s="3" t="s">
        <v>188</v>
      </c>
      <c r="B148" s="19" t="s">
        <v>150</v>
      </c>
      <c r="C148" s="3" t="s">
        <v>50</v>
      </c>
      <c r="D148" s="3">
        <v>34</v>
      </c>
      <c r="E148" s="3"/>
      <c r="F148" s="3">
        <f t="shared" si="19"/>
        <v>34</v>
      </c>
      <c r="G148" s="12">
        <v>53.1</v>
      </c>
      <c r="H148" s="12">
        <f t="shared" si="20"/>
        <v>1805.4</v>
      </c>
      <c r="I148" s="3">
        <v>22</v>
      </c>
      <c r="J148" s="13">
        <f t="shared" si="16"/>
        <v>12</v>
      </c>
      <c r="K148" s="14">
        <f t="shared" si="17"/>
        <v>637.20000000000005</v>
      </c>
      <c r="L148" s="14">
        <f t="shared" si="18"/>
        <v>1168.2</v>
      </c>
    </row>
    <row r="149" spans="1:12" x14ac:dyDescent="0.25">
      <c r="A149" s="3" t="s">
        <v>188</v>
      </c>
      <c r="B149" s="20" t="s">
        <v>176</v>
      </c>
      <c r="C149" s="3" t="s">
        <v>50</v>
      </c>
      <c r="D149" s="3">
        <v>6</v>
      </c>
      <c r="E149" s="3"/>
      <c r="F149" s="3">
        <f t="shared" si="19"/>
        <v>6</v>
      </c>
      <c r="G149" s="12">
        <v>413</v>
      </c>
      <c r="H149" s="12">
        <f t="shared" si="20"/>
        <v>2478</v>
      </c>
      <c r="I149" s="3"/>
      <c r="J149" s="13">
        <f t="shared" si="16"/>
        <v>6</v>
      </c>
      <c r="K149" s="14">
        <f t="shared" si="17"/>
        <v>2478</v>
      </c>
      <c r="L149" s="14">
        <f t="shared" si="18"/>
        <v>0</v>
      </c>
    </row>
    <row r="150" spans="1:12" x14ac:dyDescent="0.25">
      <c r="A150" s="3" t="s">
        <v>188</v>
      </c>
      <c r="B150" s="20" t="s">
        <v>169</v>
      </c>
      <c r="C150" s="3" t="s">
        <v>50</v>
      </c>
      <c r="D150" s="3">
        <v>0</v>
      </c>
      <c r="E150" s="3"/>
      <c r="F150" s="3">
        <f t="shared" si="19"/>
        <v>0</v>
      </c>
      <c r="G150" s="12">
        <v>275</v>
      </c>
      <c r="H150" s="12">
        <f t="shared" si="20"/>
        <v>0</v>
      </c>
      <c r="I150" s="3"/>
      <c r="J150" s="13">
        <f t="shared" si="16"/>
        <v>0</v>
      </c>
      <c r="K150" s="14">
        <f t="shared" si="17"/>
        <v>0</v>
      </c>
      <c r="L150" s="14">
        <f t="shared" si="18"/>
        <v>0</v>
      </c>
    </row>
    <row r="151" spans="1:12" x14ac:dyDescent="0.25">
      <c r="A151" s="3" t="s">
        <v>188</v>
      </c>
      <c r="B151" s="24" t="s">
        <v>193</v>
      </c>
      <c r="C151" s="3" t="s">
        <v>50</v>
      </c>
      <c r="D151" s="3">
        <v>51</v>
      </c>
      <c r="E151" s="3"/>
      <c r="F151" s="3">
        <f t="shared" si="19"/>
        <v>51</v>
      </c>
      <c r="G151" s="12">
        <v>756</v>
      </c>
      <c r="H151" s="12">
        <f t="shared" si="20"/>
        <v>38556</v>
      </c>
      <c r="I151" s="3">
        <v>10</v>
      </c>
      <c r="J151" s="13">
        <f t="shared" si="16"/>
        <v>41</v>
      </c>
      <c r="K151" s="14">
        <f t="shared" si="17"/>
        <v>30996</v>
      </c>
      <c r="L151" s="14">
        <f t="shared" si="18"/>
        <v>7560</v>
      </c>
    </row>
    <row r="152" spans="1:12" x14ac:dyDescent="0.25">
      <c r="A152" s="3" t="s">
        <v>188</v>
      </c>
      <c r="B152" s="19" t="s">
        <v>151</v>
      </c>
      <c r="C152" s="3" t="s">
        <v>50</v>
      </c>
      <c r="D152" s="3">
        <v>30</v>
      </c>
      <c r="E152" s="3"/>
      <c r="F152" s="3">
        <f t="shared" si="19"/>
        <v>30</v>
      </c>
      <c r="G152" s="12">
        <v>756</v>
      </c>
      <c r="H152" s="12">
        <f t="shared" si="20"/>
        <v>22680</v>
      </c>
      <c r="I152" s="3"/>
      <c r="J152" s="13">
        <f t="shared" si="16"/>
        <v>30</v>
      </c>
      <c r="K152" s="14">
        <f t="shared" si="17"/>
        <v>22680</v>
      </c>
      <c r="L152" s="14">
        <f t="shared" si="18"/>
        <v>0</v>
      </c>
    </row>
    <row r="153" spans="1:12" x14ac:dyDescent="0.25">
      <c r="A153" s="3" t="s">
        <v>188</v>
      </c>
      <c r="B153" s="20" t="s">
        <v>177</v>
      </c>
      <c r="C153" s="3" t="s">
        <v>50</v>
      </c>
      <c r="D153" s="3">
        <v>13</v>
      </c>
      <c r="E153" s="3"/>
      <c r="F153" s="3">
        <f t="shared" si="19"/>
        <v>13</v>
      </c>
      <c r="G153" s="12">
        <v>294</v>
      </c>
      <c r="H153" s="12">
        <f t="shared" si="20"/>
        <v>3822</v>
      </c>
      <c r="I153" s="3"/>
      <c r="J153" s="13">
        <f t="shared" si="16"/>
        <v>13</v>
      </c>
      <c r="K153" s="14">
        <f t="shared" si="17"/>
        <v>3822</v>
      </c>
      <c r="L153" s="14">
        <f t="shared" si="18"/>
        <v>0</v>
      </c>
    </row>
    <row r="154" spans="1:12" x14ac:dyDescent="0.25">
      <c r="A154" s="3" t="s">
        <v>188</v>
      </c>
      <c r="B154" s="20" t="s">
        <v>178</v>
      </c>
      <c r="C154" s="3" t="s">
        <v>50</v>
      </c>
      <c r="D154" s="3">
        <v>10</v>
      </c>
      <c r="E154" s="3"/>
      <c r="F154" s="3">
        <f t="shared" si="19"/>
        <v>10</v>
      </c>
      <c r="G154" s="12">
        <v>185</v>
      </c>
      <c r="H154" s="12">
        <f t="shared" si="20"/>
        <v>1850</v>
      </c>
      <c r="I154" s="3"/>
      <c r="J154" s="13">
        <f t="shared" si="16"/>
        <v>10</v>
      </c>
      <c r="K154" s="14">
        <f t="shared" si="17"/>
        <v>1850</v>
      </c>
      <c r="L154" s="14">
        <f t="shared" si="18"/>
        <v>0</v>
      </c>
    </row>
    <row r="155" spans="1:12" x14ac:dyDescent="0.25">
      <c r="A155" s="3" t="s">
        <v>188</v>
      </c>
      <c r="B155" s="20" t="s">
        <v>200</v>
      </c>
      <c r="C155" s="3" t="s">
        <v>50</v>
      </c>
      <c r="D155" s="3">
        <v>8</v>
      </c>
      <c r="E155" s="3"/>
      <c r="F155" s="3">
        <f t="shared" si="19"/>
        <v>8</v>
      </c>
      <c r="G155" s="12">
        <v>185</v>
      </c>
      <c r="H155" s="12">
        <f t="shared" si="20"/>
        <v>1480</v>
      </c>
      <c r="I155" s="3"/>
      <c r="J155" s="13">
        <f t="shared" si="16"/>
        <v>8</v>
      </c>
      <c r="K155" s="14">
        <f t="shared" si="17"/>
        <v>1480</v>
      </c>
      <c r="L155" s="14">
        <f t="shared" si="18"/>
        <v>0</v>
      </c>
    </row>
    <row r="156" spans="1:12" x14ac:dyDescent="0.25">
      <c r="A156" s="3" t="s">
        <v>188</v>
      </c>
      <c r="B156" s="20" t="s">
        <v>201</v>
      </c>
      <c r="C156" s="3" t="s">
        <v>50</v>
      </c>
      <c r="D156" s="3">
        <v>4</v>
      </c>
      <c r="E156" s="3"/>
      <c r="F156" s="3">
        <f t="shared" si="19"/>
        <v>4</v>
      </c>
      <c r="G156" s="12">
        <v>994</v>
      </c>
      <c r="H156" s="12">
        <f t="shared" si="20"/>
        <v>3976</v>
      </c>
      <c r="I156" s="3"/>
      <c r="J156" s="13">
        <f t="shared" si="16"/>
        <v>4</v>
      </c>
      <c r="K156" s="14">
        <f t="shared" si="17"/>
        <v>3976</v>
      </c>
      <c r="L156" s="14">
        <f t="shared" si="18"/>
        <v>0</v>
      </c>
    </row>
    <row r="157" spans="1:12" x14ac:dyDescent="0.25">
      <c r="A157" s="3" t="s">
        <v>188</v>
      </c>
      <c r="B157" s="20" t="s">
        <v>154</v>
      </c>
      <c r="C157" s="3" t="s">
        <v>50</v>
      </c>
      <c r="D157" s="3">
        <v>4</v>
      </c>
      <c r="E157" s="3"/>
      <c r="F157" s="3">
        <f t="shared" si="19"/>
        <v>4</v>
      </c>
      <c r="G157" s="12">
        <v>224</v>
      </c>
      <c r="H157" s="12">
        <f t="shared" si="20"/>
        <v>896</v>
      </c>
      <c r="I157" s="3">
        <v>1</v>
      </c>
      <c r="J157" s="13">
        <f t="shared" si="16"/>
        <v>3</v>
      </c>
      <c r="K157" s="14">
        <f t="shared" si="17"/>
        <v>672</v>
      </c>
      <c r="L157" s="14">
        <f t="shared" si="18"/>
        <v>224</v>
      </c>
    </row>
    <row r="158" spans="1:12" x14ac:dyDescent="0.25">
      <c r="A158" s="3" t="s">
        <v>188</v>
      </c>
      <c r="B158" s="20" t="s">
        <v>155</v>
      </c>
      <c r="C158" s="3" t="s">
        <v>50</v>
      </c>
      <c r="D158" s="3">
        <v>20</v>
      </c>
      <c r="E158" s="3">
        <v>20</v>
      </c>
      <c r="F158" s="3">
        <f t="shared" si="19"/>
        <v>40</v>
      </c>
      <c r="G158" s="12">
        <v>275</v>
      </c>
      <c r="H158" s="12">
        <f t="shared" si="20"/>
        <v>11000</v>
      </c>
      <c r="I158" s="3"/>
      <c r="J158" s="13">
        <f t="shared" si="16"/>
        <v>40</v>
      </c>
      <c r="K158" s="14">
        <f t="shared" si="17"/>
        <v>11000</v>
      </c>
      <c r="L158" s="14">
        <f t="shared" si="18"/>
        <v>0</v>
      </c>
    </row>
    <row r="159" spans="1:12" x14ac:dyDescent="0.25">
      <c r="A159" s="3" t="s">
        <v>183</v>
      </c>
      <c r="B159" s="20" t="s">
        <v>156</v>
      </c>
      <c r="C159" s="3" t="s">
        <v>28</v>
      </c>
      <c r="D159" s="3">
        <v>18</v>
      </c>
      <c r="E159" s="3">
        <v>20</v>
      </c>
      <c r="F159" s="3">
        <f t="shared" si="19"/>
        <v>38</v>
      </c>
      <c r="G159" s="12">
        <v>224</v>
      </c>
      <c r="H159" s="12">
        <f t="shared" si="20"/>
        <v>8512</v>
      </c>
      <c r="I159" s="3">
        <v>18</v>
      </c>
      <c r="J159" s="13">
        <f t="shared" si="16"/>
        <v>20</v>
      </c>
      <c r="K159" s="14">
        <f t="shared" si="17"/>
        <v>4480</v>
      </c>
      <c r="L159" s="14">
        <f t="shared" si="18"/>
        <v>4032</v>
      </c>
    </row>
    <row r="160" spans="1:12" x14ac:dyDescent="0.25">
      <c r="A160" s="3" t="s">
        <v>188</v>
      </c>
      <c r="B160" s="19" t="s">
        <v>157</v>
      </c>
      <c r="C160" s="3" t="s">
        <v>28</v>
      </c>
      <c r="D160" s="3">
        <v>210</v>
      </c>
      <c r="E160" s="3">
        <v>3000</v>
      </c>
      <c r="F160" s="3">
        <f t="shared" si="19"/>
        <v>3210</v>
      </c>
      <c r="G160" s="12">
        <v>3.25</v>
      </c>
      <c r="H160" s="12">
        <f t="shared" si="20"/>
        <v>10432.5</v>
      </c>
      <c r="I160" s="3">
        <v>1015</v>
      </c>
      <c r="J160" s="13">
        <f t="shared" si="16"/>
        <v>2195</v>
      </c>
      <c r="K160" s="14">
        <f t="shared" si="17"/>
        <v>7133.75</v>
      </c>
      <c r="L160" s="14"/>
    </row>
    <row r="161" spans="1:12" x14ac:dyDescent="0.25">
      <c r="A161" s="3" t="s">
        <v>188</v>
      </c>
      <c r="B161" s="19" t="s">
        <v>158</v>
      </c>
      <c r="C161" s="3" t="s">
        <v>28</v>
      </c>
      <c r="D161" s="3">
        <v>600</v>
      </c>
      <c r="E161" s="3">
        <v>2000</v>
      </c>
      <c r="F161" s="3">
        <f t="shared" si="19"/>
        <v>2600</v>
      </c>
      <c r="G161" s="12">
        <v>3.18</v>
      </c>
      <c r="H161" s="12">
        <f t="shared" si="20"/>
        <v>8268</v>
      </c>
      <c r="I161" s="3">
        <v>300</v>
      </c>
      <c r="J161" s="13">
        <f t="shared" si="16"/>
        <v>2300</v>
      </c>
      <c r="K161" s="14">
        <f t="shared" si="17"/>
        <v>7314</v>
      </c>
      <c r="L161" s="14">
        <f t="shared" ref="L161:L170" si="21">G161*I161</f>
        <v>954</v>
      </c>
    </row>
    <row r="162" spans="1:12" x14ac:dyDescent="0.25">
      <c r="A162" s="3" t="s">
        <v>188</v>
      </c>
      <c r="B162" s="20" t="s">
        <v>159</v>
      </c>
      <c r="C162" s="3" t="s">
        <v>50</v>
      </c>
      <c r="D162" s="3">
        <v>724</v>
      </c>
      <c r="E162" s="3"/>
      <c r="F162" s="3">
        <f t="shared" si="19"/>
        <v>724</v>
      </c>
      <c r="G162" s="12">
        <v>53.65</v>
      </c>
      <c r="H162" s="12">
        <f t="shared" si="20"/>
        <v>38842.6</v>
      </c>
      <c r="I162" s="3">
        <v>47</v>
      </c>
      <c r="J162" s="13">
        <f t="shared" si="16"/>
        <v>677</v>
      </c>
      <c r="K162" s="14">
        <f t="shared" si="17"/>
        <v>36321.049999999996</v>
      </c>
      <c r="L162" s="14">
        <f t="shared" si="21"/>
        <v>2521.5499999999997</v>
      </c>
    </row>
    <row r="163" spans="1:12" x14ac:dyDescent="0.25">
      <c r="A163" s="3" t="s">
        <v>185</v>
      </c>
      <c r="B163" s="19" t="s">
        <v>160</v>
      </c>
      <c r="C163" s="3" t="s">
        <v>28</v>
      </c>
      <c r="D163" s="3">
        <v>6</v>
      </c>
      <c r="E163" s="3"/>
      <c r="F163" s="3">
        <f t="shared" si="19"/>
        <v>6</v>
      </c>
      <c r="G163" s="12">
        <v>62.54</v>
      </c>
      <c r="H163" s="12">
        <f t="shared" si="20"/>
        <v>375.24</v>
      </c>
      <c r="I163" s="3">
        <v>2</v>
      </c>
      <c r="J163" s="13">
        <f t="shared" si="16"/>
        <v>4</v>
      </c>
      <c r="K163" s="14">
        <f t="shared" si="17"/>
        <v>250.16</v>
      </c>
      <c r="L163" s="14">
        <f t="shared" si="21"/>
        <v>125.08</v>
      </c>
    </row>
    <row r="164" spans="1:12" x14ac:dyDescent="0.25">
      <c r="A164" s="3" t="s">
        <v>185</v>
      </c>
      <c r="B164" s="19" t="s">
        <v>161</v>
      </c>
      <c r="C164" s="3" t="s">
        <v>28</v>
      </c>
      <c r="D164" s="3">
        <v>5</v>
      </c>
      <c r="E164" s="3"/>
      <c r="F164" s="3">
        <f t="shared" si="19"/>
        <v>5</v>
      </c>
      <c r="G164" s="12">
        <v>106</v>
      </c>
      <c r="H164" s="12">
        <f t="shared" si="20"/>
        <v>530</v>
      </c>
      <c r="I164" s="3">
        <v>2</v>
      </c>
      <c r="J164" s="13">
        <f t="shared" si="16"/>
        <v>3</v>
      </c>
      <c r="K164" s="14">
        <f t="shared" si="17"/>
        <v>318</v>
      </c>
      <c r="L164" s="14">
        <f t="shared" si="21"/>
        <v>212</v>
      </c>
    </row>
    <row r="165" spans="1:12" x14ac:dyDescent="0.25">
      <c r="A165" s="3" t="s">
        <v>184</v>
      </c>
      <c r="B165" s="20" t="s">
        <v>162</v>
      </c>
      <c r="C165" s="3" t="s">
        <v>163</v>
      </c>
      <c r="D165" s="3">
        <v>42</v>
      </c>
      <c r="E165" s="3"/>
      <c r="F165" s="3">
        <f t="shared" si="19"/>
        <v>42</v>
      </c>
      <c r="G165" s="12">
        <v>49.56</v>
      </c>
      <c r="H165" s="12">
        <f t="shared" si="20"/>
        <v>2081.52</v>
      </c>
      <c r="I165" s="3"/>
      <c r="J165" s="13">
        <f t="shared" si="16"/>
        <v>42</v>
      </c>
      <c r="K165" s="14">
        <f t="shared" si="17"/>
        <v>2081.52</v>
      </c>
      <c r="L165" s="14">
        <f t="shared" si="21"/>
        <v>0</v>
      </c>
    </row>
    <row r="166" spans="1:12" x14ac:dyDescent="0.25">
      <c r="A166" s="3" t="s">
        <v>183</v>
      </c>
      <c r="B166" s="20" t="s">
        <v>164</v>
      </c>
      <c r="C166" s="3" t="s">
        <v>28</v>
      </c>
      <c r="D166" s="3">
        <v>24</v>
      </c>
      <c r="E166" s="3"/>
      <c r="F166" s="3">
        <f t="shared" si="19"/>
        <v>24</v>
      </c>
      <c r="G166" s="12">
        <v>147</v>
      </c>
      <c r="H166" s="12">
        <f t="shared" si="20"/>
        <v>3528</v>
      </c>
      <c r="I166" s="3">
        <v>2</v>
      </c>
      <c r="J166" s="13">
        <f t="shared" si="16"/>
        <v>22</v>
      </c>
      <c r="K166" s="14">
        <f t="shared" si="17"/>
        <v>3234</v>
      </c>
      <c r="L166" s="14">
        <f t="shared" si="21"/>
        <v>294</v>
      </c>
    </row>
    <row r="167" spans="1:12" x14ac:dyDescent="0.25">
      <c r="A167" s="3" t="s">
        <v>183</v>
      </c>
      <c r="B167" s="20" t="s">
        <v>165</v>
      </c>
      <c r="C167" s="3" t="s">
        <v>163</v>
      </c>
      <c r="D167" s="3">
        <v>23</v>
      </c>
      <c r="E167" s="3"/>
      <c r="F167" s="3">
        <f t="shared" si="19"/>
        <v>23</v>
      </c>
      <c r="G167" s="12">
        <v>137</v>
      </c>
      <c r="H167" s="12">
        <f t="shared" si="20"/>
        <v>3151</v>
      </c>
      <c r="I167" s="3">
        <v>6</v>
      </c>
      <c r="J167" s="13">
        <f t="shared" si="16"/>
        <v>17</v>
      </c>
      <c r="K167" s="14">
        <f t="shared" si="17"/>
        <v>2329</v>
      </c>
      <c r="L167" s="14">
        <f t="shared" si="21"/>
        <v>822</v>
      </c>
    </row>
    <row r="168" spans="1:12" x14ac:dyDescent="0.25">
      <c r="A168" s="3" t="s">
        <v>183</v>
      </c>
      <c r="B168" s="20" t="s">
        <v>166</v>
      </c>
      <c r="C168" s="3" t="s">
        <v>163</v>
      </c>
      <c r="D168" s="3">
        <v>131</v>
      </c>
      <c r="E168" s="3">
        <v>80</v>
      </c>
      <c r="F168" s="3">
        <f t="shared" si="19"/>
        <v>211</v>
      </c>
      <c r="G168" s="12">
        <v>74.77</v>
      </c>
      <c r="H168" s="12">
        <f t="shared" si="20"/>
        <v>15776.47</v>
      </c>
      <c r="I168" s="3">
        <v>61</v>
      </c>
      <c r="J168" s="13">
        <f t="shared" si="16"/>
        <v>150</v>
      </c>
      <c r="K168" s="14">
        <f t="shared" si="17"/>
        <v>11215.5</v>
      </c>
      <c r="L168" s="14">
        <f t="shared" si="21"/>
        <v>4560.9699999999993</v>
      </c>
    </row>
    <row r="169" spans="1:12" x14ac:dyDescent="0.25">
      <c r="A169" s="3" t="s">
        <v>183</v>
      </c>
      <c r="B169" s="20" t="s">
        <v>167</v>
      </c>
      <c r="C169" s="3" t="s">
        <v>163</v>
      </c>
      <c r="D169" s="3">
        <v>76</v>
      </c>
      <c r="E169" s="3"/>
      <c r="F169" s="3">
        <f t="shared" si="19"/>
        <v>76</v>
      </c>
      <c r="G169" s="12">
        <v>55</v>
      </c>
      <c r="H169" s="12">
        <f t="shared" si="20"/>
        <v>4180</v>
      </c>
      <c r="I169" s="3">
        <v>12</v>
      </c>
      <c r="J169" s="13">
        <f t="shared" ref="J169:J170" si="22">F169-I169</f>
        <v>64</v>
      </c>
      <c r="K169" s="14">
        <f t="shared" ref="K169:K170" si="23">G169*J169</f>
        <v>3520</v>
      </c>
      <c r="L169" s="14">
        <f t="shared" si="21"/>
        <v>660</v>
      </c>
    </row>
    <row r="170" spans="1:12" x14ac:dyDescent="0.25">
      <c r="A170" s="3" t="s">
        <v>183</v>
      </c>
      <c r="B170" s="20" t="s">
        <v>168</v>
      </c>
      <c r="C170" s="3" t="s">
        <v>163</v>
      </c>
      <c r="D170" s="3">
        <v>179</v>
      </c>
      <c r="E170" s="3"/>
      <c r="F170" s="3">
        <f t="shared" si="19"/>
        <v>179</v>
      </c>
      <c r="G170" s="12">
        <v>38.94</v>
      </c>
      <c r="H170" s="12">
        <f t="shared" si="20"/>
        <v>6970.2599999999993</v>
      </c>
      <c r="I170" s="3">
        <v>95</v>
      </c>
      <c r="J170" s="13">
        <f t="shared" si="22"/>
        <v>84</v>
      </c>
      <c r="K170" s="14">
        <f t="shared" si="23"/>
        <v>3270.96</v>
      </c>
      <c r="L170" s="14">
        <f t="shared" si="21"/>
        <v>3699.2999999999997</v>
      </c>
    </row>
    <row r="171" spans="1:12" x14ac:dyDescent="0.25">
      <c r="A171" s="16"/>
      <c r="I171" s="25"/>
      <c r="J171" s="25"/>
      <c r="K171" s="17">
        <f>SUM(K9:K170)</f>
        <v>664945.35</v>
      </c>
    </row>
    <row r="172" spans="1:12" x14ac:dyDescent="0.25">
      <c r="I172" s="25" t="s">
        <v>203</v>
      </c>
      <c r="J172" s="25"/>
      <c r="K172" s="18">
        <f>SUM(L9:L171)</f>
        <v>141708.72999999995</v>
      </c>
    </row>
  </sheetData>
  <mergeCells count="3">
    <mergeCell ref="A7:B7"/>
    <mergeCell ref="I172:J172"/>
    <mergeCell ref="I171:J171"/>
  </mergeCells>
  <pageMargins left="0.7" right="0.7" top="0.75" bottom="0.75" header="0.3" footer="0.3"/>
  <pageSetup paperSize="5" scale="58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037F-794F-4744-8E15-9A74BBC7CB71}">
  <sheetPr>
    <pageSetUpPr fitToPage="1"/>
  </sheetPr>
  <dimension ref="A1:M172"/>
  <sheetViews>
    <sheetView tabSelected="1" topLeftCell="A139" workbookViewId="0">
      <selection activeCell="C149" sqref="C149"/>
    </sheetView>
  </sheetViews>
  <sheetFormatPr baseColWidth="10" defaultRowHeight="15" x14ac:dyDescent="0.25"/>
  <cols>
    <col min="2" max="2" width="36.28515625" style="22" customWidth="1"/>
    <col min="5" max="6" width="9.28515625" customWidth="1"/>
    <col min="9" max="9" width="11.5703125" customWidth="1"/>
    <col min="10" max="10" width="10.42578125" customWidth="1"/>
    <col min="11" max="11" width="12.42578125" customWidth="1"/>
  </cols>
  <sheetData>
    <row r="1" spans="1:13" ht="21" x14ac:dyDescent="0.35">
      <c r="C1" s="1" t="s">
        <v>0</v>
      </c>
      <c r="D1" s="1"/>
      <c r="E1" s="1"/>
      <c r="F1" s="1"/>
      <c r="G1" s="1"/>
      <c r="H1" s="1"/>
      <c r="I1" s="1"/>
      <c r="J1" s="1"/>
      <c r="K1" s="1"/>
      <c r="L1" s="2"/>
    </row>
    <row r="2" spans="1:13" ht="21" x14ac:dyDescent="0.35">
      <c r="C2" s="1"/>
      <c r="D2" s="1"/>
      <c r="E2" s="1"/>
      <c r="F2" s="1"/>
      <c r="G2" s="1"/>
      <c r="H2" s="1"/>
      <c r="I2" s="1"/>
      <c r="J2" s="1"/>
      <c r="K2" s="1"/>
      <c r="L2" s="2"/>
    </row>
    <row r="3" spans="1:13" ht="21" x14ac:dyDescent="0.35"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21" x14ac:dyDescent="0.35"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21" x14ac:dyDescent="0.35">
      <c r="C5" s="1"/>
      <c r="D5" s="1"/>
      <c r="E5" s="1"/>
      <c r="F5" s="1"/>
      <c r="G5" s="1"/>
      <c r="H5" s="1"/>
      <c r="I5" s="1"/>
      <c r="J5" s="1"/>
      <c r="K5" s="1"/>
      <c r="L5" s="2"/>
    </row>
    <row r="6" spans="1:13" x14ac:dyDescent="0.25">
      <c r="G6" s="4">
        <v>46105</v>
      </c>
      <c r="H6" s="4"/>
      <c r="I6" s="4"/>
      <c r="K6" s="4"/>
    </row>
    <row r="7" spans="1:13" x14ac:dyDescent="0.25">
      <c r="A7" s="26" t="s">
        <v>1</v>
      </c>
      <c r="B7" s="26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ht="45" x14ac:dyDescent="0.25">
      <c r="A8" s="6" t="s">
        <v>2</v>
      </c>
      <c r="B8" s="7" t="s">
        <v>202</v>
      </c>
      <c r="C8" s="7" t="s">
        <v>4</v>
      </c>
      <c r="D8" s="8" t="s">
        <v>5</v>
      </c>
      <c r="E8" s="3" t="s">
        <v>6</v>
      </c>
      <c r="F8" s="9" t="s">
        <v>7</v>
      </c>
      <c r="G8" s="10" t="s">
        <v>8</v>
      </c>
      <c r="H8" s="10" t="s">
        <v>196</v>
      </c>
      <c r="I8" s="11" t="s">
        <v>9</v>
      </c>
      <c r="J8" s="11" t="s">
        <v>10</v>
      </c>
      <c r="K8" s="11" t="s">
        <v>11</v>
      </c>
      <c r="L8" s="11" t="s">
        <v>12</v>
      </c>
    </row>
    <row r="9" spans="1:13" x14ac:dyDescent="0.25">
      <c r="A9" s="3" t="s">
        <v>187</v>
      </c>
      <c r="B9" s="20" t="s">
        <v>13</v>
      </c>
      <c r="C9" s="3" t="s">
        <v>14</v>
      </c>
      <c r="D9" s="3">
        <v>4</v>
      </c>
      <c r="E9" s="3"/>
      <c r="F9" s="3">
        <f>D9+E9</f>
        <v>4</v>
      </c>
      <c r="G9" s="12">
        <v>744</v>
      </c>
      <c r="H9" s="12">
        <f>G9*F9</f>
        <v>2976</v>
      </c>
      <c r="I9" s="3">
        <v>1</v>
      </c>
      <c r="J9" s="13">
        <f t="shared" ref="J9:J40" si="0">F9-I9</f>
        <v>3</v>
      </c>
      <c r="K9" s="14">
        <f t="shared" ref="K9:K40" si="1">G9*J9</f>
        <v>2232</v>
      </c>
      <c r="L9" s="14">
        <f t="shared" ref="L9:L40" si="2">G9*I9</f>
        <v>744</v>
      </c>
    </row>
    <row r="10" spans="1:13" x14ac:dyDescent="0.25">
      <c r="A10" s="3" t="s">
        <v>183</v>
      </c>
      <c r="B10" s="20" t="s">
        <v>15</v>
      </c>
      <c r="C10" s="3" t="s">
        <v>14</v>
      </c>
      <c r="D10" s="3">
        <v>5</v>
      </c>
      <c r="E10" s="3">
        <v>6</v>
      </c>
      <c r="F10" s="3">
        <f t="shared" ref="F10:F73" si="3">D10+E10</f>
        <v>11</v>
      </c>
      <c r="G10" s="12">
        <v>209</v>
      </c>
      <c r="H10" s="12">
        <f t="shared" ref="H10:H73" si="4">G10*F10</f>
        <v>2299</v>
      </c>
      <c r="I10" s="3">
        <v>6</v>
      </c>
      <c r="J10" s="13">
        <f t="shared" si="0"/>
        <v>5</v>
      </c>
      <c r="K10" s="14">
        <f t="shared" si="1"/>
        <v>1045</v>
      </c>
      <c r="L10" s="14">
        <f t="shared" si="2"/>
        <v>1254</v>
      </c>
    </row>
    <row r="11" spans="1:13" x14ac:dyDescent="0.25">
      <c r="A11" s="3" t="s">
        <v>184</v>
      </c>
      <c r="B11" s="23" t="s">
        <v>16</v>
      </c>
      <c r="C11" s="3" t="s">
        <v>14</v>
      </c>
      <c r="D11" s="3">
        <v>80</v>
      </c>
      <c r="E11" s="3">
        <v>400</v>
      </c>
      <c r="F11" s="3">
        <f t="shared" si="3"/>
        <v>480</v>
      </c>
      <c r="G11" s="12">
        <v>6.5</v>
      </c>
      <c r="H11" s="12">
        <f t="shared" si="4"/>
        <v>3120</v>
      </c>
      <c r="I11" s="3">
        <v>180</v>
      </c>
      <c r="J11" s="13">
        <f t="shared" si="0"/>
        <v>300</v>
      </c>
      <c r="K11" s="14">
        <f t="shared" si="1"/>
        <v>1950</v>
      </c>
      <c r="L11" s="14">
        <f t="shared" si="2"/>
        <v>1170</v>
      </c>
    </row>
    <row r="12" spans="1:13" x14ac:dyDescent="0.25">
      <c r="A12" s="3" t="s">
        <v>184</v>
      </c>
      <c r="B12" s="20" t="s">
        <v>17</v>
      </c>
      <c r="C12" s="3" t="s">
        <v>14</v>
      </c>
      <c r="D12" s="3">
        <v>18</v>
      </c>
      <c r="E12" s="3"/>
      <c r="F12" s="3">
        <f t="shared" si="3"/>
        <v>18</v>
      </c>
      <c r="G12" s="12">
        <v>119</v>
      </c>
      <c r="H12" s="12">
        <f t="shared" si="4"/>
        <v>2142</v>
      </c>
      <c r="I12" s="3">
        <v>12</v>
      </c>
      <c r="J12" s="13">
        <f t="shared" si="0"/>
        <v>6</v>
      </c>
      <c r="K12" s="14">
        <f t="shared" si="1"/>
        <v>714</v>
      </c>
      <c r="L12" s="14">
        <f t="shared" si="2"/>
        <v>1428</v>
      </c>
    </row>
    <row r="13" spans="1:13" x14ac:dyDescent="0.25">
      <c r="A13" s="3" t="s">
        <v>184</v>
      </c>
      <c r="B13" s="20" t="s">
        <v>18</v>
      </c>
      <c r="C13" s="3" t="s">
        <v>14</v>
      </c>
      <c r="D13" s="3">
        <v>9</v>
      </c>
      <c r="E13" s="3"/>
      <c r="F13" s="3">
        <f t="shared" si="3"/>
        <v>9</v>
      </c>
      <c r="G13" s="12">
        <v>349</v>
      </c>
      <c r="H13" s="12">
        <f t="shared" si="4"/>
        <v>3141</v>
      </c>
      <c r="I13" s="3">
        <v>3</v>
      </c>
      <c r="J13" s="13">
        <f t="shared" si="0"/>
        <v>6</v>
      </c>
      <c r="K13" s="14">
        <f t="shared" si="1"/>
        <v>2094</v>
      </c>
      <c r="L13" s="14">
        <f t="shared" si="2"/>
        <v>1047</v>
      </c>
    </row>
    <row r="14" spans="1:13" x14ac:dyDescent="0.25">
      <c r="A14" s="3" t="s">
        <v>185</v>
      </c>
      <c r="B14" s="20" t="s">
        <v>19</v>
      </c>
      <c r="C14" s="3" t="s">
        <v>14</v>
      </c>
      <c r="D14" s="3">
        <v>46</v>
      </c>
      <c r="E14" s="3">
        <v>36</v>
      </c>
      <c r="F14" s="3">
        <f t="shared" si="3"/>
        <v>82</v>
      </c>
      <c r="G14" s="12">
        <v>9.66</v>
      </c>
      <c r="H14" s="12">
        <f t="shared" si="4"/>
        <v>792.12</v>
      </c>
      <c r="I14" s="3">
        <v>46</v>
      </c>
      <c r="J14" s="13">
        <f t="shared" si="0"/>
        <v>36</v>
      </c>
      <c r="K14" s="14">
        <f t="shared" si="1"/>
        <v>347.76</v>
      </c>
      <c r="L14" s="14">
        <f t="shared" si="2"/>
        <v>444.36</v>
      </c>
    </row>
    <row r="15" spans="1:13" x14ac:dyDescent="0.25">
      <c r="A15" s="3" t="s">
        <v>185</v>
      </c>
      <c r="B15" s="20" t="s">
        <v>20</v>
      </c>
      <c r="C15" s="3" t="s">
        <v>14</v>
      </c>
      <c r="D15" s="3">
        <v>35</v>
      </c>
      <c r="E15" s="3"/>
      <c r="F15" s="3">
        <f t="shared" si="3"/>
        <v>35</v>
      </c>
      <c r="G15" s="12">
        <v>7</v>
      </c>
      <c r="H15" s="12">
        <f t="shared" si="4"/>
        <v>245</v>
      </c>
      <c r="I15" s="3"/>
      <c r="J15" s="13">
        <f t="shared" si="0"/>
        <v>35</v>
      </c>
      <c r="K15" s="14">
        <f t="shared" si="1"/>
        <v>245</v>
      </c>
      <c r="L15" s="14">
        <f t="shared" si="2"/>
        <v>0</v>
      </c>
    </row>
    <row r="16" spans="1:13" x14ac:dyDescent="0.25">
      <c r="A16" s="3" t="s">
        <v>185</v>
      </c>
      <c r="B16" s="20" t="s">
        <v>21</v>
      </c>
      <c r="C16" s="3" t="s">
        <v>14</v>
      </c>
      <c r="D16" s="3">
        <v>86</v>
      </c>
      <c r="E16" s="3"/>
      <c r="F16" s="3">
        <f t="shared" si="3"/>
        <v>86</v>
      </c>
      <c r="G16" s="12">
        <v>7</v>
      </c>
      <c r="H16" s="12">
        <f t="shared" si="4"/>
        <v>602</v>
      </c>
      <c r="I16" s="3">
        <v>3</v>
      </c>
      <c r="J16" s="13">
        <f t="shared" si="0"/>
        <v>83</v>
      </c>
      <c r="K16" s="14">
        <f t="shared" si="1"/>
        <v>581</v>
      </c>
      <c r="L16" s="14">
        <f t="shared" si="2"/>
        <v>21</v>
      </c>
    </row>
    <row r="17" spans="1:12" x14ac:dyDescent="0.25">
      <c r="A17" s="3" t="s">
        <v>185</v>
      </c>
      <c r="B17" s="20" t="s">
        <v>22</v>
      </c>
      <c r="C17" s="3" t="s">
        <v>14</v>
      </c>
      <c r="D17" s="3">
        <v>5</v>
      </c>
      <c r="E17" s="3"/>
      <c r="F17" s="3">
        <f t="shared" si="3"/>
        <v>5</v>
      </c>
      <c r="G17" s="12">
        <v>10</v>
      </c>
      <c r="H17" s="12">
        <f t="shared" si="4"/>
        <v>50</v>
      </c>
      <c r="I17" s="3"/>
      <c r="J17" s="13">
        <f t="shared" si="0"/>
        <v>5</v>
      </c>
      <c r="K17" s="14">
        <f t="shared" si="1"/>
        <v>50</v>
      </c>
      <c r="L17" s="14">
        <f t="shared" si="2"/>
        <v>0</v>
      </c>
    </row>
    <row r="18" spans="1:12" x14ac:dyDescent="0.25">
      <c r="A18" s="3" t="s">
        <v>185</v>
      </c>
      <c r="B18" s="20" t="s">
        <v>23</v>
      </c>
      <c r="C18" s="3" t="s">
        <v>14</v>
      </c>
      <c r="D18" s="3">
        <v>6</v>
      </c>
      <c r="E18" s="3"/>
      <c r="F18" s="3">
        <f t="shared" si="3"/>
        <v>6</v>
      </c>
      <c r="G18" s="12">
        <v>8</v>
      </c>
      <c r="H18" s="12">
        <f t="shared" si="4"/>
        <v>48</v>
      </c>
      <c r="I18" s="3"/>
      <c r="J18" s="13">
        <f t="shared" si="0"/>
        <v>6</v>
      </c>
      <c r="K18" s="14">
        <f t="shared" si="1"/>
        <v>48</v>
      </c>
      <c r="L18" s="14">
        <f t="shared" si="2"/>
        <v>0</v>
      </c>
    </row>
    <row r="19" spans="1:12" x14ac:dyDescent="0.25">
      <c r="A19" s="3" t="s">
        <v>184</v>
      </c>
      <c r="B19" s="20" t="s">
        <v>24</v>
      </c>
      <c r="C19" s="3" t="s">
        <v>14</v>
      </c>
      <c r="D19" s="3">
        <v>12</v>
      </c>
      <c r="E19" s="3"/>
      <c r="F19" s="3">
        <f t="shared" si="3"/>
        <v>12</v>
      </c>
      <c r="G19" s="12">
        <v>69.599999999999994</v>
      </c>
      <c r="H19" s="12">
        <f t="shared" si="4"/>
        <v>835.19999999999993</v>
      </c>
      <c r="I19" s="3">
        <v>2</v>
      </c>
      <c r="J19" s="13">
        <f t="shared" si="0"/>
        <v>10</v>
      </c>
      <c r="K19" s="14">
        <f t="shared" si="1"/>
        <v>696</v>
      </c>
      <c r="L19" s="14">
        <f t="shared" si="2"/>
        <v>139.19999999999999</v>
      </c>
    </row>
    <row r="20" spans="1:12" x14ac:dyDescent="0.25">
      <c r="A20" s="3" t="s">
        <v>184</v>
      </c>
      <c r="B20" s="20" t="s">
        <v>25</v>
      </c>
      <c r="C20" s="3" t="s">
        <v>14</v>
      </c>
      <c r="D20" s="3">
        <v>3</v>
      </c>
      <c r="E20" s="3">
        <v>15</v>
      </c>
      <c r="F20" s="3">
        <f t="shared" si="3"/>
        <v>18</v>
      </c>
      <c r="G20" s="12">
        <v>74.95</v>
      </c>
      <c r="H20" s="12">
        <f t="shared" si="4"/>
        <v>1349.1000000000001</v>
      </c>
      <c r="I20" s="3"/>
      <c r="J20" s="13">
        <f t="shared" si="0"/>
        <v>18</v>
      </c>
      <c r="K20" s="14">
        <f t="shared" si="1"/>
        <v>1349.1000000000001</v>
      </c>
      <c r="L20" s="14">
        <f t="shared" si="2"/>
        <v>0</v>
      </c>
    </row>
    <row r="21" spans="1:12" x14ac:dyDescent="0.25">
      <c r="A21" s="3" t="s">
        <v>184</v>
      </c>
      <c r="B21" s="20" t="s">
        <v>26</v>
      </c>
      <c r="C21" s="3" t="s">
        <v>14</v>
      </c>
      <c r="D21" s="3">
        <v>15</v>
      </c>
      <c r="E21" s="3"/>
      <c r="F21" s="3">
        <f t="shared" si="3"/>
        <v>15</v>
      </c>
      <c r="G21" s="12">
        <v>57.8</v>
      </c>
      <c r="H21" s="12">
        <f t="shared" si="4"/>
        <v>867</v>
      </c>
      <c r="I21" s="3">
        <v>2</v>
      </c>
      <c r="J21" s="13">
        <f t="shared" si="0"/>
        <v>13</v>
      </c>
      <c r="K21" s="14">
        <f t="shared" si="1"/>
        <v>751.4</v>
      </c>
      <c r="L21" s="14">
        <f t="shared" si="2"/>
        <v>115.6</v>
      </c>
    </row>
    <row r="22" spans="1:12" x14ac:dyDescent="0.25">
      <c r="A22" s="3" t="s">
        <v>183</v>
      </c>
      <c r="B22" s="20" t="s">
        <v>27</v>
      </c>
      <c r="C22" s="3" t="s">
        <v>28</v>
      </c>
      <c r="D22" s="3">
        <v>2</v>
      </c>
      <c r="E22" s="3">
        <v>5</v>
      </c>
      <c r="F22" s="3">
        <f t="shared" si="3"/>
        <v>7</v>
      </c>
      <c r="G22" s="12">
        <v>1593</v>
      </c>
      <c r="H22" s="12">
        <f t="shared" si="4"/>
        <v>11151</v>
      </c>
      <c r="I22" s="3">
        <v>1</v>
      </c>
      <c r="J22" s="13">
        <f t="shared" si="0"/>
        <v>6</v>
      </c>
      <c r="K22" s="14">
        <f t="shared" si="1"/>
        <v>9558</v>
      </c>
      <c r="L22" s="14">
        <f t="shared" si="2"/>
        <v>1593</v>
      </c>
    </row>
    <row r="23" spans="1:12" x14ac:dyDescent="0.25">
      <c r="A23" s="3" t="s">
        <v>185</v>
      </c>
      <c r="B23" s="20" t="s">
        <v>29</v>
      </c>
      <c r="C23" s="3" t="s">
        <v>28</v>
      </c>
      <c r="D23" s="3">
        <v>18</v>
      </c>
      <c r="E23" s="3"/>
      <c r="F23" s="3">
        <f t="shared" si="3"/>
        <v>18</v>
      </c>
      <c r="G23" s="12">
        <v>47.17</v>
      </c>
      <c r="H23" s="12">
        <f t="shared" si="4"/>
        <v>849.06000000000006</v>
      </c>
      <c r="I23" s="3">
        <v>2</v>
      </c>
      <c r="J23" s="13">
        <f t="shared" si="0"/>
        <v>16</v>
      </c>
      <c r="K23" s="14">
        <f t="shared" si="1"/>
        <v>754.72</v>
      </c>
      <c r="L23" s="14">
        <f t="shared" si="2"/>
        <v>94.34</v>
      </c>
    </row>
    <row r="24" spans="1:12" x14ac:dyDescent="0.25">
      <c r="A24" s="3" t="s">
        <v>185</v>
      </c>
      <c r="B24" s="20" t="s">
        <v>30</v>
      </c>
      <c r="C24" s="3" t="s">
        <v>28</v>
      </c>
      <c r="D24" s="3">
        <v>2</v>
      </c>
      <c r="E24" s="3"/>
      <c r="F24" s="3">
        <f t="shared" si="3"/>
        <v>2</v>
      </c>
      <c r="G24" s="12">
        <v>359.9</v>
      </c>
      <c r="H24" s="12">
        <f t="shared" si="4"/>
        <v>719.8</v>
      </c>
      <c r="I24" s="3"/>
      <c r="J24" s="13">
        <f t="shared" si="0"/>
        <v>2</v>
      </c>
      <c r="K24" s="14">
        <f t="shared" si="1"/>
        <v>719.8</v>
      </c>
      <c r="L24" s="14">
        <f t="shared" si="2"/>
        <v>0</v>
      </c>
    </row>
    <row r="25" spans="1:12" x14ac:dyDescent="0.25">
      <c r="A25" s="3" t="s">
        <v>185</v>
      </c>
      <c r="B25" s="20" t="s">
        <v>31</v>
      </c>
      <c r="C25" s="3" t="s">
        <v>28</v>
      </c>
      <c r="D25" s="3">
        <v>4</v>
      </c>
      <c r="E25" s="3"/>
      <c r="F25" s="3">
        <f t="shared" si="3"/>
        <v>4</v>
      </c>
      <c r="G25" s="12">
        <v>178</v>
      </c>
      <c r="H25" s="12">
        <f t="shared" si="4"/>
        <v>712</v>
      </c>
      <c r="I25" s="3"/>
      <c r="J25" s="13">
        <f t="shared" si="0"/>
        <v>4</v>
      </c>
      <c r="K25" s="14">
        <f t="shared" si="1"/>
        <v>712</v>
      </c>
      <c r="L25" s="14">
        <f t="shared" si="2"/>
        <v>0</v>
      </c>
    </row>
    <row r="26" spans="1:12" x14ac:dyDescent="0.25">
      <c r="A26" s="3" t="s">
        <v>185</v>
      </c>
      <c r="B26" s="23" t="s">
        <v>32</v>
      </c>
      <c r="C26" s="3" t="s">
        <v>28</v>
      </c>
      <c r="D26" s="3">
        <v>1</v>
      </c>
      <c r="E26" s="3"/>
      <c r="F26" s="3">
        <f t="shared" si="3"/>
        <v>1</v>
      </c>
      <c r="G26" s="12">
        <v>178.2</v>
      </c>
      <c r="H26" s="12">
        <f t="shared" si="4"/>
        <v>178.2</v>
      </c>
      <c r="I26" s="3"/>
      <c r="J26" s="13">
        <f t="shared" si="0"/>
        <v>1</v>
      </c>
      <c r="K26" s="14">
        <f t="shared" si="1"/>
        <v>178.2</v>
      </c>
      <c r="L26" s="14">
        <f t="shared" si="2"/>
        <v>0</v>
      </c>
    </row>
    <row r="27" spans="1:12" x14ac:dyDescent="0.25">
      <c r="A27" s="3" t="s">
        <v>185</v>
      </c>
      <c r="B27" s="23" t="s">
        <v>33</v>
      </c>
      <c r="C27" s="3" t="s">
        <v>28</v>
      </c>
      <c r="D27" s="3">
        <v>6</v>
      </c>
      <c r="E27" s="3"/>
      <c r="F27" s="3">
        <f t="shared" si="3"/>
        <v>6</v>
      </c>
      <c r="G27" s="12">
        <v>348.1</v>
      </c>
      <c r="H27" s="12">
        <f t="shared" si="4"/>
        <v>2088.6000000000004</v>
      </c>
      <c r="I27" s="3">
        <v>1</v>
      </c>
      <c r="J27" s="13">
        <f t="shared" si="0"/>
        <v>5</v>
      </c>
      <c r="K27" s="14">
        <f t="shared" si="1"/>
        <v>1740.5</v>
      </c>
      <c r="L27" s="14">
        <f t="shared" si="2"/>
        <v>348.1</v>
      </c>
    </row>
    <row r="28" spans="1:12" x14ac:dyDescent="0.25">
      <c r="A28" s="3" t="s">
        <v>185</v>
      </c>
      <c r="B28" s="23" t="s">
        <v>34</v>
      </c>
      <c r="C28" s="3" t="s">
        <v>35</v>
      </c>
      <c r="D28" s="3">
        <v>4</v>
      </c>
      <c r="E28" s="3"/>
      <c r="F28" s="3">
        <f t="shared" si="3"/>
        <v>4</v>
      </c>
      <c r="G28" s="12">
        <v>84.75</v>
      </c>
      <c r="H28" s="12">
        <f t="shared" si="4"/>
        <v>339</v>
      </c>
      <c r="I28" s="3"/>
      <c r="J28" s="13">
        <f t="shared" si="0"/>
        <v>4</v>
      </c>
      <c r="K28" s="14">
        <f t="shared" si="1"/>
        <v>339</v>
      </c>
      <c r="L28" s="14">
        <f t="shared" si="2"/>
        <v>0</v>
      </c>
    </row>
    <row r="29" spans="1:12" x14ac:dyDescent="0.25">
      <c r="A29" s="3" t="s">
        <v>184</v>
      </c>
      <c r="B29" s="23" t="s">
        <v>36</v>
      </c>
      <c r="C29" s="3" t="s">
        <v>28</v>
      </c>
      <c r="D29" s="3">
        <v>5</v>
      </c>
      <c r="E29" s="3"/>
      <c r="F29" s="3">
        <f t="shared" si="3"/>
        <v>5</v>
      </c>
      <c r="G29" s="12">
        <v>159.30000000000001</v>
      </c>
      <c r="H29" s="12">
        <f t="shared" si="4"/>
        <v>796.5</v>
      </c>
      <c r="I29" s="3"/>
      <c r="J29" s="13">
        <f t="shared" si="0"/>
        <v>5</v>
      </c>
      <c r="K29" s="14">
        <f t="shared" si="1"/>
        <v>796.5</v>
      </c>
      <c r="L29" s="14">
        <f t="shared" si="2"/>
        <v>0</v>
      </c>
    </row>
    <row r="30" spans="1:12" x14ac:dyDescent="0.25">
      <c r="A30" s="3" t="s">
        <v>185</v>
      </c>
      <c r="B30" s="20" t="s">
        <v>37</v>
      </c>
      <c r="C30" s="3" t="s">
        <v>28</v>
      </c>
      <c r="D30" s="3">
        <v>7</v>
      </c>
      <c r="E30" s="3"/>
      <c r="F30" s="3">
        <f t="shared" si="3"/>
        <v>7</v>
      </c>
      <c r="G30" s="12">
        <v>60</v>
      </c>
      <c r="H30" s="12">
        <f t="shared" si="4"/>
        <v>420</v>
      </c>
      <c r="I30" s="3"/>
      <c r="J30" s="13">
        <f t="shared" si="0"/>
        <v>7</v>
      </c>
      <c r="K30" s="14">
        <f t="shared" si="1"/>
        <v>420</v>
      </c>
      <c r="L30" s="14">
        <f t="shared" si="2"/>
        <v>0</v>
      </c>
    </row>
    <row r="31" spans="1:12" x14ac:dyDescent="0.25">
      <c r="A31" s="3" t="s">
        <v>185</v>
      </c>
      <c r="B31" s="20" t="s">
        <v>38</v>
      </c>
      <c r="C31" s="3" t="s">
        <v>28</v>
      </c>
      <c r="D31" s="3">
        <v>32</v>
      </c>
      <c r="E31" s="3"/>
      <c r="F31" s="3">
        <f t="shared" si="3"/>
        <v>32</v>
      </c>
      <c r="G31" s="12">
        <v>75</v>
      </c>
      <c r="H31" s="12">
        <f t="shared" si="4"/>
        <v>2400</v>
      </c>
      <c r="I31" s="3">
        <v>1</v>
      </c>
      <c r="J31" s="13">
        <f t="shared" si="0"/>
        <v>31</v>
      </c>
      <c r="K31" s="14">
        <f t="shared" si="1"/>
        <v>2325</v>
      </c>
      <c r="L31" s="14">
        <f t="shared" si="2"/>
        <v>75</v>
      </c>
    </row>
    <row r="32" spans="1:12" x14ac:dyDescent="0.25">
      <c r="A32" s="3" t="s">
        <v>185</v>
      </c>
      <c r="B32" s="20" t="s">
        <v>39</v>
      </c>
      <c r="C32" s="3" t="s">
        <v>28</v>
      </c>
      <c r="D32" s="3">
        <v>11</v>
      </c>
      <c r="E32" s="3"/>
      <c r="F32" s="3">
        <f t="shared" si="3"/>
        <v>11</v>
      </c>
      <c r="G32" s="12">
        <v>47.2</v>
      </c>
      <c r="H32" s="12">
        <f t="shared" si="4"/>
        <v>519.20000000000005</v>
      </c>
      <c r="I32" s="3">
        <v>1</v>
      </c>
      <c r="J32" s="13">
        <f t="shared" si="0"/>
        <v>10</v>
      </c>
      <c r="K32" s="14">
        <f t="shared" si="1"/>
        <v>472</v>
      </c>
      <c r="L32" s="14">
        <f t="shared" si="2"/>
        <v>47.2</v>
      </c>
    </row>
    <row r="33" spans="1:12" x14ac:dyDescent="0.25">
      <c r="A33" s="3" t="s">
        <v>185</v>
      </c>
      <c r="B33" s="20" t="s">
        <v>40</v>
      </c>
      <c r="C33" s="3" t="s">
        <v>28</v>
      </c>
      <c r="D33" s="3">
        <v>1</v>
      </c>
      <c r="E33" s="3"/>
      <c r="F33" s="3">
        <f t="shared" si="3"/>
        <v>1</v>
      </c>
      <c r="G33" s="12">
        <v>76.7</v>
      </c>
      <c r="H33" s="12">
        <f t="shared" si="4"/>
        <v>76.7</v>
      </c>
      <c r="I33" s="3"/>
      <c r="J33" s="13">
        <f t="shared" si="0"/>
        <v>1</v>
      </c>
      <c r="K33" s="14">
        <f t="shared" si="1"/>
        <v>76.7</v>
      </c>
      <c r="L33" s="14">
        <f t="shared" si="2"/>
        <v>0</v>
      </c>
    </row>
    <row r="34" spans="1:12" x14ac:dyDescent="0.25">
      <c r="A34" s="3" t="s">
        <v>185</v>
      </c>
      <c r="B34" s="20" t="s">
        <v>41</v>
      </c>
      <c r="C34" s="3" t="s">
        <v>28</v>
      </c>
      <c r="D34" s="3">
        <v>28</v>
      </c>
      <c r="E34" s="3"/>
      <c r="F34" s="3">
        <f t="shared" si="3"/>
        <v>28</v>
      </c>
      <c r="G34" s="12">
        <v>38</v>
      </c>
      <c r="H34" s="12">
        <f t="shared" si="4"/>
        <v>1064</v>
      </c>
      <c r="I34" s="3">
        <v>5</v>
      </c>
      <c r="J34" s="13">
        <f t="shared" si="0"/>
        <v>23</v>
      </c>
      <c r="K34" s="14">
        <f t="shared" si="1"/>
        <v>874</v>
      </c>
      <c r="L34" s="14">
        <f t="shared" si="2"/>
        <v>190</v>
      </c>
    </row>
    <row r="35" spans="1:12" x14ac:dyDescent="0.25">
      <c r="A35" s="3" t="s">
        <v>185</v>
      </c>
      <c r="B35" s="20" t="s">
        <v>42</v>
      </c>
      <c r="C35" s="3" t="s">
        <v>28</v>
      </c>
      <c r="D35" s="3">
        <v>14</v>
      </c>
      <c r="E35" s="3"/>
      <c r="F35" s="3">
        <f t="shared" si="3"/>
        <v>14</v>
      </c>
      <c r="G35" s="12">
        <v>46</v>
      </c>
      <c r="H35" s="12">
        <f t="shared" si="4"/>
        <v>644</v>
      </c>
      <c r="I35" s="3">
        <v>14</v>
      </c>
      <c r="J35" s="13">
        <f t="shared" si="0"/>
        <v>0</v>
      </c>
      <c r="K35" s="14">
        <f t="shared" si="1"/>
        <v>0</v>
      </c>
      <c r="L35" s="14">
        <f t="shared" si="2"/>
        <v>644</v>
      </c>
    </row>
    <row r="36" spans="1:12" x14ac:dyDescent="0.25">
      <c r="A36" s="3" t="s">
        <v>183</v>
      </c>
      <c r="B36" s="23" t="s">
        <v>43</v>
      </c>
      <c r="C36" s="3" t="s">
        <v>28</v>
      </c>
      <c r="D36" s="3">
        <v>23</v>
      </c>
      <c r="E36" s="3"/>
      <c r="F36" s="3">
        <f t="shared" si="3"/>
        <v>23</v>
      </c>
      <c r="G36" s="12">
        <v>50</v>
      </c>
      <c r="H36" s="12">
        <f t="shared" si="4"/>
        <v>1150</v>
      </c>
      <c r="I36" s="3">
        <v>5</v>
      </c>
      <c r="J36" s="13">
        <f t="shared" si="0"/>
        <v>18</v>
      </c>
      <c r="K36" s="14">
        <f t="shared" si="1"/>
        <v>900</v>
      </c>
      <c r="L36" s="14">
        <f t="shared" si="2"/>
        <v>250</v>
      </c>
    </row>
    <row r="37" spans="1:12" x14ac:dyDescent="0.25">
      <c r="A37" s="3" t="s">
        <v>185</v>
      </c>
      <c r="B37" s="23" t="s">
        <v>44</v>
      </c>
      <c r="C37" s="3" t="s">
        <v>28</v>
      </c>
      <c r="D37" s="3">
        <v>32</v>
      </c>
      <c r="E37" s="3"/>
      <c r="F37" s="3">
        <f t="shared" si="3"/>
        <v>32</v>
      </c>
      <c r="G37" s="12">
        <v>123.9</v>
      </c>
      <c r="H37" s="12">
        <f t="shared" si="4"/>
        <v>3964.8</v>
      </c>
      <c r="I37" s="3"/>
      <c r="J37" s="13">
        <f t="shared" si="0"/>
        <v>32</v>
      </c>
      <c r="K37" s="14">
        <f t="shared" si="1"/>
        <v>3964.8</v>
      </c>
      <c r="L37" s="14">
        <f t="shared" si="2"/>
        <v>0</v>
      </c>
    </row>
    <row r="38" spans="1:12" x14ac:dyDescent="0.25">
      <c r="A38" s="3" t="s">
        <v>185</v>
      </c>
      <c r="B38" s="23" t="s">
        <v>45</v>
      </c>
      <c r="C38" s="3" t="s">
        <v>28</v>
      </c>
      <c r="D38" s="3">
        <v>23</v>
      </c>
      <c r="E38" s="3"/>
      <c r="F38" s="3">
        <f t="shared" si="3"/>
        <v>23</v>
      </c>
      <c r="G38" s="12">
        <v>171.1</v>
      </c>
      <c r="H38" s="12">
        <f t="shared" si="4"/>
        <v>3935.2999999999997</v>
      </c>
      <c r="I38" s="3"/>
      <c r="J38" s="13">
        <f t="shared" si="0"/>
        <v>23</v>
      </c>
      <c r="K38" s="14">
        <f t="shared" si="1"/>
        <v>3935.2999999999997</v>
      </c>
      <c r="L38" s="14">
        <f t="shared" si="2"/>
        <v>0</v>
      </c>
    </row>
    <row r="39" spans="1:12" x14ac:dyDescent="0.25">
      <c r="A39" s="3" t="s">
        <v>185</v>
      </c>
      <c r="B39" s="23" t="s">
        <v>46</v>
      </c>
      <c r="C39" s="3" t="s">
        <v>28</v>
      </c>
      <c r="D39" s="3">
        <v>22</v>
      </c>
      <c r="E39" s="3"/>
      <c r="F39" s="3">
        <f t="shared" si="3"/>
        <v>22</v>
      </c>
      <c r="G39" s="12">
        <v>230.1</v>
      </c>
      <c r="H39" s="12">
        <f t="shared" si="4"/>
        <v>5062.2</v>
      </c>
      <c r="I39" s="3"/>
      <c r="J39" s="13">
        <f t="shared" si="0"/>
        <v>22</v>
      </c>
      <c r="K39" s="14">
        <f t="shared" si="1"/>
        <v>5062.2</v>
      </c>
      <c r="L39" s="14">
        <f t="shared" si="2"/>
        <v>0</v>
      </c>
    </row>
    <row r="40" spans="1:12" x14ac:dyDescent="0.25">
      <c r="A40" s="3" t="s">
        <v>184</v>
      </c>
      <c r="B40" s="20" t="s">
        <v>47</v>
      </c>
      <c r="C40" s="3" t="s">
        <v>48</v>
      </c>
      <c r="D40" s="3">
        <v>47</v>
      </c>
      <c r="E40" s="3">
        <v>25</v>
      </c>
      <c r="F40" s="3">
        <f t="shared" si="3"/>
        <v>72</v>
      </c>
      <c r="G40" s="12">
        <v>100.3</v>
      </c>
      <c r="H40" s="12">
        <f t="shared" si="4"/>
        <v>7221.5999999999995</v>
      </c>
      <c r="I40" s="3">
        <v>31</v>
      </c>
      <c r="J40" s="13">
        <f t="shared" si="0"/>
        <v>41</v>
      </c>
      <c r="K40" s="14">
        <f t="shared" si="1"/>
        <v>4112.3</v>
      </c>
      <c r="L40" s="14">
        <f t="shared" si="2"/>
        <v>3109.2999999999997</v>
      </c>
    </row>
    <row r="41" spans="1:12" x14ac:dyDescent="0.25">
      <c r="A41" s="3" t="s">
        <v>188</v>
      </c>
      <c r="B41" s="20" t="s">
        <v>49</v>
      </c>
      <c r="C41" s="3" t="s">
        <v>50</v>
      </c>
      <c r="D41" s="3">
        <v>11</v>
      </c>
      <c r="E41" s="3"/>
      <c r="F41" s="3">
        <f t="shared" si="3"/>
        <v>11</v>
      </c>
      <c r="G41" s="12">
        <v>1200</v>
      </c>
      <c r="H41" s="12">
        <f t="shared" si="4"/>
        <v>13200</v>
      </c>
      <c r="I41" s="3"/>
      <c r="J41" s="13">
        <f t="shared" ref="J41:J72" si="5">F41-I41</f>
        <v>11</v>
      </c>
      <c r="K41" s="14">
        <f t="shared" ref="K41:K72" si="6">G41*J41</f>
        <v>13200</v>
      </c>
      <c r="L41" s="14">
        <f t="shared" ref="L41:L72" si="7">G41*I41</f>
        <v>0</v>
      </c>
    </row>
    <row r="42" spans="1:12" x14ac:dyDescent="0.25">
      <c r="A42" s="3" t="s">
        <v>185</v>
      </c>
      <c r="B42" s="20" t="s">
        <v>51</v>
      </c>
      <c r="C42" s="3" t="s">
        <v>28</v>
      </c>
      <c r="D42" s="3">
        <v>17</v>
      </c>
      <c r="E42" s="3"/>
      <c r="F42" s="3">
        <f t="shared" si="3"/>
        <v>17</v>
      </c>
      <c r="G42" s="12">
        <v>53</v>
      </c>
      <c r="H42" s="12">
        <f t="shared" si="4"/>
        <v>901</v>
      </c>
      <c r="I42" s="3">
        <v>2</v>
      </c>
      <c r="J42" s="13">
        <f t="shared" si="5"/>
        <v>15</v>
      </c>
      <c r="K42" s="14">
        <f t="shared" si="6"/>
        <v>795</v>
      </c>
      <c r="L42" s="14">
        <f t="shared" si="7"/>
        <v>106</v>
      </c>
    </row>
    <row r="43" spans="1:12" x14ac:dyDescent="0.25">
      <c r="A43" s="3" t="s">
        <v>183</v>
      </c>
      <c r="B43" s="20" t="s">
        <v>52</v>
      </c>
      <c r="C43" s="3" t="s">
        <v>53</v>
      </c>
      <c r="D43" s="3">
        <v>3</v>
      </c>
      <c r="E43" s="3"/>
      <c r="F43" s="3">
        <f t="shared" si="3"/>
        <v>3</v>
      </c>
      <c r="G43" s="12">
        <v>613.6</v>
      </c>
      <c r="H43" s="12">
        <f t="shared" si="4"/>
        <v>1840.8000000000002</v>
      </c>
      <c r="I43" s="3">
        <v>3</v>
      </c>
      <c r="J43" s="13">
        <f t="shared" si="5"/>
        <v>0</v>
      </c>
      <c r="K43" s="14">
        <f t="shared" si="6"/>
        <v>0</v>
      </c>
      <c r="L43" s="14">
        <f t="shared" si="7"/>
        <v>1840.8000000000002</v>
      </c>
    </row>
    <row r="44" spans="1:12" x14ac:dyDescent="0.25">
      <c r="A44" s="3" t="s">
        <v>184</v>
      </c>
      <c r="B44" s="20" t="s">
        <v>54</v>
      </c>
      <c r="C44" s="3" t="s">
        <v>28</v>
      </c>
      <c r="D44" s="3">
        <v>6</v>
      </c>
      <c r="E44" s="3"/>
      <c r="F44" s="3">
        <f t="shared" si="3"/>
        <v>6</v>
      </c>
      <c r="G44" s="12">
        <v>133</v>
      </c>
      <c r="H44" s="12">
        <f t="shared" si="4"/>
        <v>798</v>
      </c>
      <c r="I44" s="3"/>
      <c r="J44" s="13">
        <f t="shared" si="5"/>
        <v>6</v>
      </c>
      <c r="K44" s="14">
        <f t="shared" si="6"/>
        <v>798</v>
      </c>
      <c r="L44" s="14">
        <f t="shared" si="7"/>
        <v>0</v>
      </c>
    </row>
    <row r="45" spans="1:12" x14ac:dyDescent="0.25">
      <c r="A45" s="3" t="s">
        <v>185</v>
      </c>
      <c r="B45" s="20" t="s">
        <v>55</v>
      </c>
      <c r="C45" s="3" t="s">
        <v>28</v>
      </c>
      <c r="D45" s="3">
        <v>280</v>
      </c>
      <c r="E45" s="3"/>
      <c r="F45" s="3">
        <f>D45+E45</f>
        <v>280</v>
      </c>
      <c r="G45" s="12">
        <v>2.56</v>
      </c>
      <c r="H45" s="12">
        <f t="shared" si="4"/>
        <v>716.80000000000007</v>
      </c>
      <c r="I45" s="3">
        <v>80</v>
      </c>
      <c r="J45" s="13">
        <f t="shared" si="5"/>
        <v>200</v>
      </c>
      <c r="K45" s="14">
        <f t="shared" si="6"/>
        <v>512</v>
      </c>
      <c r="L45" s="14">
        <f t="shared" si="7"/>
        <v>204.8</v>
      </c>
    </row>
    <row r="46" spans="1:12" x14ac:dyDescent="0.25">
      <c r="A46" s="3" t="s">
        <v>185</v>
      </c>
      <c r="B46" s="20" t="s">
        <v>56</v>
      </c>
      <c r="C46" s="3" t="s">
        <v>28</v>
      </c>
      <c r="D46" s="3">
        <v>486</v>
      </c>
      <c r="E46" s="3"/>
      <c r="F46" s="3">
        <f t="shared" si="3"/>
        <v>486</v>
      </c>
      <c r="G46" s="12">
        <v>6.98</v>
      </c>
      <c r="H46" s="12">
        <f t="shared" si="4"/>
        <v>3392.28</v>
      </c>
      <c r="I46" s="3">
        <v>10</v>
      </c>
      <c r="J46" s="13">
        <f t="shared" si="5"/>
        <v>476</v>
      </c>
      <c r="K46" s="14">
        <f t="shared" si="6"/>
        <v>3322.48</v>
      </c>
      <c r="L46" s="14">
        <f t="shared" si="7"/>
        <v>69.800000000000011</v>
      </c>
    </row>
    <row r="47" spans="1:12" x14ac:dyDescent="0.25">
      <c r="A47" s="3" t="s">
        <v>183</v>
      </c>
      <c r="B47" s="20" t="s">
        <v>57</v>
      </c>
      <c r="C47" s="3" t="s">
        <v>58</v>
      </c>
      <c r="D47" s="3">
        <v>29</v>
      </c>
      <c r="E47" s="3"/>
      <c r="F47" s="3">
        <f t="shared" si="3"/>
        <v>29</v>
      </c>
      <c r="G47" s="12">
        <v>72</v>
      </c>
      <c r="H47" s="12">
        <f t="shared" si="4"/>
        <v>2088</v>
      </c>
      <c r="I47" s="3">
        <v>8</v>
      </c>
      <c r="J47" s="13">
        <f t="shared" si="5"/>
        <v>21</v>
      </c>
      <c r="K47" s="14">
        <f t="shared" si="6"/>
        <v>1512</v>
      </c>
      <c r="L47" s="14">
        <f t="shared" si="7"/>
        <v>576</v>
      </c>
    </row>
    <row r="48" spans="1:12" x14ac:dyDescent="0.25">
      <c r="A48" s="3" t="s">
        <v>183</v>
      </c>
      <c r="B48" s="20" t="s">
        <v>59</v>
      </c>
      <c r="C48" s="3" t="s">
        <v>58</v>
      </c>
      <c r="D48" s="3">
        <v>25</v>
      </c>
      <c r="E48" s="3"/>
      <c r="F48" s="3">
        <f t="shared" si="3"/>
        <v>25</v>
      </c>
      <c r="G48" s="12">
        <v>36.58</v>
      </c>
      <c r="H48" s="12">
        <f t="shared" si="4"/>
        <v>914.5</v>
      </c>
      <c r="I48" s="3"/>
      <c r="J48" s="13">
        <f t="shared" si="5"/>
        <v>25</v>
      </c>
      <c r="K48" s="14">
        <f t="shared" si="6"/>
        <v>914.5</v>
      </c>
      <c r="L48" s="14">
        <f t="shared" si="7"/>
        <v>0</v>
      </c>
    </row>
    <row r="49" spans="1:12" x14ac:dyDescent="0.25">
      <c r="A49" s="3" t="s">
        <v>183</v>
      </c>
      <c r="B49" s="20" t="s">
        <v>60</v>
      </c>
      <c r="C49" s="3" t="s">
        <v>58</v>
      </c>
      <c r="D49" s="3">
        <v>23</v>
      </c>
      <c r="E49" s="3"/>
      <c r="F49" s="3">
        <f t="shared" si="3"/>
        <v>23</v>
      </c>
      <c r="G49" s="12">
        <v>20</v>
      </c>
      <c r="H49" s="12">
        <f t="shared" si="4"/>
        <v>460</v>
      </c>
      <c r="I49" s="3"/>
      <c r="J49" s="13">
        <f t="shared" si="5"/>
        <v>23</v>
      </c>
      <c r="K49" s="14">
        <f t="shared" si="6"/>
        <v>460</v>
      </c>
      <c r="L49" s="14">
        <f t="shared" si="7"/>
        <v>0</v>
      </c>
    </row>
    <row r="50" spans="1:12" x14ac:dyDescent="0.25">
      <c r="A50" s="3" t="s">
        <v>183</v>
      </c>
      <c r="B50" s="20" t="s">
        <v>61</v>
      </c>
      <c r="C50" s="3" t="s">
        <v>58</v>
      </c>
      <c r="D50" s="3">
        <v>31</v>
      </c>
      <c r="E50" s="3"/>
      <c r="F50" s="3">
        <f t="shared" si="3"/>
        <v>31</v>
      </c>
      <c r="G50" s="12">
        <v>26</v>
      </c>
      <c r="H50" s="12">
        <f t="shared" si="4"/>
        <v>806</v>
      </c>
      <c r="I50" s="3"/>
      <c r="J50" s="13">
        <f t="shared" si="5"/>
        <v>31</v>
      </c>
      <c r="K50" s="14">
        <f t="shared" si="6"/>
        <v>806</v>
      </c>
      <c r="L50" s="14">
        <f t="shared" si="7"/>
        <v>0</v>
      </c>
    </row>
    <row r="51" spans="1:12" x14ac:dyDescent="0.25">
      <c r="A51" s="3" t="s">
        <v>183</v>
      </c>
      <c r="B51" s="20" t="s">
        <v>62</v>
      </c>
      <c r="C51" s="3" t="s">
        <v>58</v>
      </c>
      <c r="D51" s="3">
        <v>28</v>
      </c>
      <c r="E51" s="3"/>
      <c r="F51" s="3">
        <f t="shared" si="3"/>
        <v>28</v>
      </c>
      <c r="G51" s="12">
        <v>271.39999999999998</v>
      </c>
      <c r="H51" s="12">
        <f t="shared" si="4"/>
        <v>7599.1999999999989</v>
      </c>
      <c r="I51" s="3">
        <v>19</v>
      </c>
      <c r="J51" s="13">
        <f t="shared" si="5"/>
        <v>9</v>
      </c>
      <c r="K51" s="14">
        <f t="shared" si="6"/>
        <v>2442.6</v>
      </c>
      <c r="L51" s="14">
        <f t="shared" si="7"/>
        <v>5156.5999999999995</v>
      </c>
    </row>
    <row r="52" spans="1:12" x14ac:dyDescent="0.25">
      <c r="A52" s="3" t="s">
        <v>183</v>
      </c>
      <c r="B52" s="20" t="s">
        <v>63</v>
      </c>
      <c r="C52" s="3" t="s">
        <v>58</v>
      </c>
      <c r="D52" s="3">
        <v>15</v>
      </c>
      <c r="E52" s="3"/>
      <c r="F52" s="3">
        <f t="shared" si="3"/>
        <v>15</v>
      </c>
      <c r="G52" s="12">
        <v>560.5</v>
      </c>
      <c r="H52" s="12">
        <f t="shared" si="4"/>
        <v>8407.5</v>
      </c>
      <c r="I52" s="3">
        <v>2</v>
      </c>
      <c r="J52" s="13">
        <f t="shared" si="5"/>
        <v>13</v>
      </c>
      <c r="K52" s="14">
        <f t="shared" si="6"/>
        <v>7286.5</v>
      </c>
      <c r="L52" s="14">
        <f t="shared" si="7"/>
        <v>1121</v>
      </c>
    </row>
    <row r="53" spans="1:12" x14ac:dyDescent="0.25">
      <c r="A53" s="3" t="s">
        <v>183</v>
      </c>
      <c r="B53" s="20" t="s">
        <v>64</v>
      </c>
      <c r="C53" s="3" t="s">
        <v>58</v>
      </c>
      <c r="D53" s="3">
        <v>0</v>
      </c>
      <c r="E53" s="3"/>
      <c r="F53" s="3">
        <f t="shared" si="3"/>
        <v>0</v>
      </c>
      <c r="G53" s="12">
        <v>240</v>
      </c>
      <c r="H53" s="12">
        <f t="shared" si="4"/>
        <v>0</v>
      </c>
      <c r="I53" s="3"/>
      <c r="J53" s="13">
        <f t="shared" si="5"/>
        <v>0</v>
      </c>
      <c r="K53" s="14">
        <f t="shared" si="6"/>
        <v>0</v>
      </c>
      <c r="L53" s="14">
        <f t="shared" si="7"/>
        <v>0</v>
      </c>
    </row>
    <row r="54" spans="1:12" x14ac:dyDescent="0.25">
      <c r="A54" s="3" t="s">
        <v>183</v>
      </c>
      <c r="B54" s="20" t="s">
        <v>65</v>
      </c>
      <c r="C54" s="3" t="s">
        <v>28</v>
      </c>
      <c r="D54" s="3">
        <v>7</v>
      </c>
      <c r="E54" s="3"/>
      <c r="F54" s="3">
        <f t="shared" si="3"/>
        <v>7</v>
      </c>
      <c r="G54" s="12">
        <v>1030.0999999999999</v>
      </c>
      <c r="H54" s="12">
        <f t="shared" si="4"/>
        <v>7210.6999999999989</v>
      </c>
      <c r="I54" s="3"/>
      <c r="J54" s="13">
        <f t="shared" si="5"/>
        <v>7</v>
      </c>
      <c r="K54" s="14">
        <f t="shared" si="6"/>
        <v>7210.6999999999989</v>
      </c>
      <c r="L54" s="14">
        <f t="shared" si="7"/>
        <v>0</v>
      </c>
    </row>
    <row r="55" spans="1:12" x14ac:dyDescent="0.25">
      <c r="A55" s="3" t="s">
        <v>183</v>
      </c>
      <c r="B55" s="20" t="s">
        <v>66</v>
      </c>
      <c r="C55" s="3" t="s">
        <v>58</v>
      </c>
      <c r="D55" s="3">
        <v>21</v>
      </c>
      <c r="E55" s="3"/>
      <c r="F55" s="3">
        <f t="shared" si="3"/>
        <v>21</v>
      </c>
      <c r="G55" s="12">
        <v>450.36</v>
      </c>
      <c r="H55" s="12">
        <f t="shared" si="4"/>
        <v>9457.56</v>
      </c>
      <c r="I55" s="3">
        <v>9</v>
      </c>
      <c r="J55" s="13">
        <f t="shared" si="5"/>
        <v>12</v>
      </c>
      <c r="K55" s="14">
        <f t="shared" si="6"/>
        <v>5404.32</v>
      </c>
      <c r="L55" s="14">
        <f t="shared" si="7"/>
        <v>4053.2400000000002</v>
      </c>
    </row>
    <row r="56" spans="1:12" x14ac:dyDescent="0.25">
      <c r="A56" s="3" t="s">
        <v>184</v>
      </c>
      <c r="B56" s="20" t="s">
        <v>67</v>
      </c>
      <c r="C56" s="3" t="s">
        <v>48</v>
      </c>
      <c r="D56" s="3">
        <v>3</v>
      </c>
      <c r="E56" s="3"/>
      <c r="F56" s="3">
        <f t="shared" si="3"/>
        <v>3</v>
      </c>
      <c r="G56" s="12">
        <v>171.1</v>
      </c>
      <c r="H56" s="12">
        <f t="shared" si="4"/>
        <v>513.29999999999995</v>
      </c>
      <c r="I56" s="3"/>
      <c r="J56" s="13">
        <f t="shared" si="5"/>
        <v>3</v>
      </c>
      <c r="K56" s="14">
        <f t="shared" si="6"/>
        <v>513.29999999999995</v>
      </c>
      <c r="L56" s="14">
        <f t="shared" si="7"/>
        <v>0</v>
      </c>
    </row>
    <row r="57" spans="1:12" x14ac:dyDescent="0.25">
      <c r="A57" s="3" t="s">
        <v>185</v>
      </c>
      <c r="B57" s="20" t="s">
        <v>68</v>
      </c>
      <c r="C57" s="3" t="s">
        <v>53</v>
      </c>
      <c r="D57" s="3">
        <v>6</v>
      </c>
      <c r="E57" s="3"/>
      <c r="F57" s="3">
        <f t="shared" si="3"/>
        <v>6</v>
      </c>
      <c r="G57" s="12">
        <v>141.6</v>
      </c>
      <c r="H57" s="12">
        <f t="shared" si="4"/>
        <v>849.59999999999991</v>
      </c>
      <c r="I57" s="3"/>
      <c r="J57" s="13">
        <f t="shared" si="5"/>
        <v>6</v>
      </c>
      <c r="K57" s="14">
        <f t="shared" si="6"/>
        <v>849.59999999999991</v>
      </c>
      <c r="L57" s="14">
        <f t="shared" si="7"/>
        <v>0</v>
      </c>
    </row>
    <row r="58" spans="1:12" x14ac:dyDescent="0.25">
      <c r="A58" s="3" t="s">
        <v>184</v>
      </c>
      <c r="B58" s="20" t="s">
        <v>69</v>
      </c>
      <c r="C58" s="3" t="s">
        <v>48</v>
      </c>
      <c r="D58" s="3">
        <v>2</v>
      </c>
      <c r="E58" s="3">
        <v>11</v>
      </c>
      <c r="F58" s="3">
        <f t="shared" si="3"/>
        <v>13</v>
      </c>
      <c r="G58" s="12">
        <v>190</v>
      </c>
      <c r="H58" s="12">
        <f t="shared" si="4"/>
        <v>2470</v>
      </c>
      <c r="I58" s="3">
        <v>3</v>
      </c>
      <c r="J58" s="13">
        <f t="shared" si="5"/>
        <v>10</v>
      </c>
      <c r="K58" s="14">
        <f t="shared" si="6"/>
        <v>1900</v>
      </c>
      <c r="L58" s="14">
        <f t="shared" si="7"/>
        <v>570</v>
      </c>
    </row>
    <row r="59" spans="1:12" x14ac:dyDescent="0.25">
      <c r="A59" s="3" t="s">
        <v>185</v>
      </c>
      <c r="B59" s="20" t="s">
        <v>70</v>
      </c>
      <c r="C59" s="3" t="s">
        <v>53</v>
      </c>
      <c r="D59" s="3">
        <v>7</v>
      </c>
      <c r="E59" s="3">
        <v>6</v>
      </c>
      <c r="F59" s="3">
        <f t="shared" si="3"/>
        <v>13</v>
      </c>
      <c r="G59" s="12">
        <v>61.69</v>
      </c>
      <c r="H59" s="12">
        <f t="shared" si="4"/>
        <v>801.97</v>
      </c>
      <c r="I59" s="3">
        <v>7</v>
      </c>
      <c r="J59" s="13">
        <f t="shared" si="5"/>
        <v>6</v>
      </c>
      <c r="K59" s="14">
        <f t="shared" si="6"/>
        <v>370.14</v>
      </c>
      <c r="L59" s="14">
        <f t="shared" si="7"/>
        <v>431.83</v>
      </c>
    </row>
    <row r="60" spans="1:12" x14ac:dyDescent="0.25">
      <c r="A60" s="3" t="s">
        <v>185</v>
      </c>
      <c r="B60" s="20" t="s">
        <v>71</v>
      </c>
      <c r="C60" s="3" t="s">
        <v>53</v>
      </c>
      <c r="D60" s="3">
        <v>0</v>
      </c>
      <c r="E60" s="3">
        <v>6</v>
      </c>
      <c r="F60" s="3">
        <f t="shared" si="3"/>
        <v>6</v>
      </c>
      <c r="G60" s="12">
        <v>348.1</v>
      </c>
      <c r="H60" s="12">
        <f t="shared" si="4"/>
        <v>2088.6000000000004</v>
      </c>
      <c r="I60" s="3">
        <v>2</v>
      </c>
      <c r="J60" s="13">
        <f t="shared" si="5"/>
        <v>4</v>
      </c>
      <c r="K60" s="14">
        <f t="shared" si="6"/>
        <v>1392.4</v>
      </c>
      <c r="L60" s="14">
        <f t="shared" si="7"/>
        <v>696.2</v>
      </c>
    </row>
    <row r="61" spans="1:12" x14ac:dyDescent="0.25">
      <c r="A61" s="3" t="s">
        <v>184</v>
      </c>
      <c r="B61" s="20" t="s">
        <v>72</v>
      </c>
      <c r="C61" s="3" t="s">
        <v>28</v>
      </c>
      <c r="D61" s="3">
        <v>9</v>
      </c>
      <c r="E61" s="3"/>
      <c r="F61" s="3">
        <f t="shared" si="3"/>
        <v>9</v>
      </c>
      <c r="G61" s="12">
        <v>666.36</v>
      </c>
      <c r="H61" s="12">
        <f t="shared" si="4"/>
        <v>5997.24</v>
      </c>
      <c r="I61" s="3">
        <v>4</v>
      </c>
      <c r="J61" s="13">
        <f t="shared" si="5"/>
        <v>5</v>
      </c>
      <c r="K61" s="14">
        <f t="shared" si="6"/>
        <v>3331.8</v>
      </c>
      <c r="L61" s="14">
        <f t="shared" si="7"/>
        <v>2665.44</v>
      </c>
    </row>
    <row r="62" spans="1:12" x14ac:dyDescent="0.25">
      <c r="A62" s="3" t="s">
        <v>188</v>
      </c>
      <c r="B62" s="20" t="s">
        <v>73</v>
      </c>
      <c r="C62" s="3" t="s">
        <v>50</v>
      </c>
      <c r="D62" s="3">
        <v>4</v>
      </c>
      <c r="E62" s="3"/>
      <c r="F62" s="3">
        <f t="shared" si="3"/>
        <v>4</v>
      </c>
      <c r="G62" s="12">
        <v>1298</v>
      </c>
      <c r="H62" s="12">
        <f t="shared" si="4"/>
        <v>5192</v>
      </c>
      <c r="I62" s="3"/>
      <c r="J62" s="13">
        <f t="shared" si="5"/>
        <v>4</v>
      </c>
      <c r="K62" s="14">
        <f t="shared" si="6"/>
        <v>5192</v>
      </c>
      <c r="L62" s="14">
        <f t="shared" si="7"/>
        <v>0</v>
      </c>
    </row>
    <row r="63" spans="1:12" x14ac:dyDescent="0.25">
      <c r="A63" s="3" t="s">
        <v>188</v>
      </c>
      <c r="B63" s="20" t="s">
        <v>74</v>
      </c>
      <c r="C63" s="3" t="s">
        <v>75</v>
      </c>
      <c r="D63" s="3">
        <v>0</v>
      </c>
      <c r="E63" s="3"/>
      <c r="F63" s="3">
        <f t="shared" si="3"/>
        <v>0</v>
      </c>
      <c r="G63" s="12">
        <v>826</v>
      </c>
      <c r="H63" s="12">
        <f t="shared" si="4"/>
        <v>0</v>
      </c>
      <c r="I63" s="3"/>
      <c r="J63" s="13">
        <f t="shared" si="5"/>
        <v>0</v>
      </c>
      <c r="K63" s="14">
        <f t="shared" si="6"/>
        <v>0</v>
      </c>
      <c r="L63" s="14">
        <f t="shared" si="7"/>
        <v>0</v>
      </c>
    </row>
    <row r="64" spans="1:12" x14ac:dyDescent="0.25">
      <c r="A64" s="3" t="s">
        <v>188</v>
      </c>
      <c r="B64" s="20" t="s">
        <v>76</v>
      </c>
      <c r="C64" s="3" t="s">
        <v>75</v>
      </c>
      <c r="D64" s="3">
        <v>5</v>
      </c>
      <c r="E64" s="3"/>
      <c r="F64" s="3">
        <f t="shared" si="3"/>
        <v>5</v>
      </c>
      <c r="G64" s="12">
        <v>165</v>
      </c>
      <c r="H64" s="12">
        <f t="shared" si="4"/>
        <v>825</v>
      </c>
      <c r="I64" s="3"/>
      <c r="J64" s="13">
        <f t="shared" si="5"/>
        <v>5</v>
      </c>
      <c r="K64" s="14">
        <f t="shared" si="6"/>
        <v>825</v>
      </c>
      <c r="L64" s="14">
        <f t="shared" si="7"/>
        <v>0</v>
      </c>
    </row>
    <row r="65" spans="1:12" x14ac:dyDescent="0.25">
      <c r="A65" s="3" t="s">
        <v>188</v>
      </c>
      <c r="B65" s="20" t="s">
        <v>77</v>
      </c>
      <c r="C65" s="3" t="s">
        <v>50</v>
      </c>
      <c r="D65" s="3">
        <v>3</v>
      </c>
      <c r="E65" s="3"/>
      <c r="F65" s="3">
        <f t="shared" si="3"/>
        <v>3</v>
      </c>
      <c r="G65" s="12">
        <v>994</v>
      </c>
      <c r="H65" s="12">
        <f t="shared" si="4"/>
        <v>2982</v>
      </c>
      <c r="I65" s="3"/>
      <c r="J65" s="15">
        <f t="shared" si="5"/>
        <v>3</v>
      </c>
      <c r="K65" s="14">
        <f t="shared" si="6"/>
        <v>2982</v>
      </c>
      <c r="L65" s="14">
        <f t="shared" si="7"/>
        <v>0</v>
      </c>
    </row>
    <row r="66" spans="1:12" x14ac:dyDescent="0.25">
      <c r="A66" s="3" t="s">
        <v>188</v>
      </c>
      <c r="B66" s="20" t="s">
        <v>78</v>
      </c>
      <c r="C66" s="3" t="s">
        <v>75</v>
      </c>
      <c r="D66" s="3">
        <v>2</v>
      </c>
      <c r="E66" s="3"/>
      <c r="F66" s="3">
        <f t="shared" si="3"/>
        <v>2</v>
      </c>
      <c r="G66" s="12">
        <v>1475</v>
      </c>
      <c r="H66" s="12">
        <f t="shared" si="4"/>
        <v>2950</v>
      </c>
      <c r="I66" s="3"/>
      <c r="J66" s="13">
        <f t="shared" si="5"/>
        <v>2</v>
      </c>
      <c r="K66" s="14">
        <f t="shared" si="6"/>
        <v>2950</v>
      </c>
      <c r="L66" s="14">
        <f t="shared" si="7"/>
        <v>0</v>
      </c>
    </row>
    <row r="67" spans="1:12" x14ac:dyDescent="0.25">
      <c r="A67" s="3" t="s">
        <v>188</v>
      </c>
      <c r="B67" s="20" t="s">
        <v>79</v>
      </c>
      <c r="C67" s="3" t="s">
        <v>50</v>
      </c>
      <c r="D67" s="3">
        <v>6</v>
      </c>
      <c r="E67" s="3"/>
      <c r="F67" s="3">
        <f t="shared" si="3"/>
        <v>6</v>
      </c>
      <c r="G67" s="12">
        <v>240</v>
      </c>
      <c r="H67" s="12">
        <f t="shared" si="4"/>
        <v>1440</v>
      </c>
      <c r="I67" s="3">
        <v>2</v>
      </c>
      <c r="J67" s="13">
        <f t="shared" si="5"/>
        <v>4</v>
      </c>
      <c r="K67" s="14">
        <f t="shared" si="6"/>
        <v>960</v>
      </c>
      <c r="L67" s="14">
        <f t="shared" si="7"/>
        <v>480</v>
      </c>
    </row>
    <row r="68" spans="1:12" x14ac:dyDescent="0.25">
      <c r="A68" s="3" t="s">
        <v>188</v>
      </c>
      <c r="B68" s="19" t="s">
        <v>80</v>
      </c>
      <c r="C68" s="3" t="s">
        <v>50</v>
      </c>
      <c r="D68" s="3">
        <v>25</v>
      </c>
      <c r="E68" s="3"/>
      <c r="F68" s="3">
        <f t="shared" si="3"/>
        <v>25</v>
      </c>
      <c r="G68" s="12">
        <v>800</v>
      </c>
      <c r="H68" s="12">
        <f t="shared" si="4"/>
        <v>20000</v>
      </c>
      <c r="I68" s="3">
        <v>3</v>
      </c>
      <c r="J68" s="13">
        <f t="shared" si="5"/>
        <v>22</v>
      </c>
      <c r="K68" s="14">
        <f t="shared" si="6"/>
        <v>17600</v>
      </c>
      <c r="L68" s="14">
        <f t="shared" si="7"/>
        <v>2400</v>
      </c>
    </row>
    <row r="69" spans="1:12" x14ac:dyDescent="0.25">
      <c r="A69" s="3" t="s">
        <v>188</v>
      </c>
      <c r="B69" s="20" t="s">
        <v>81</v>
      </c>
      <c r="C69" s="3" t="s">
        <v>50</v>
      </c>
      <c r="D69" s="3">
        <v>30</v>
      </c>
      <c r="E69" s="3"/>
      <c r="F69" s="3">
        <f t="shared" si="3"/>
        <v>30</v>
      </c>
      <c r="G69" s="12">
        <v>994</v>
      </c>
      <c r="H69" s="12">
        <f t="shared" si="4"/>
        <v>29820</v>
      </c>
      <c r="I69" s="3">
        <v>2</v>
      </c>
      <c r="J69" s="13">
        <f t="shared" si="5"/>
        <v>28</v>
      </c>
      <c r="K69" s="14">
        <f t="shared" si="6"/>
        <v>27832</v>
      </c>
      <c r="L69" s="14">
        <f t="shared" si="7"/>
        <v>1988</v>
      </c>
    </row>
    <row r="70" spans="1:12" x14ac:dyDescent="0.25">
      <c r="A70" s="3" t="s">
        <v>188</v>
      </c>
      <c r="B70" s="20" t="s">
        <v>82</v>
      </c>
      <c r="C70" s="3" t="s">
        <v>50</v>
      </c>
      <c r="D70" s="3">
        <v>24</v>
      </c>
      <c r="E70" s="3"/>
      <c r="F70" s="3">
        <f t="shared" si="3"/>
        <v>24</v>
      </c>
      <c r="G70" s="12">
        <v>271</v>
      </c>
      <c r="H70" s="12">
        <f t="shared" si="4"/>
        <v>6504</v>
      </c>
      <c r="I70" s="3"/>
      <c r="J70" s="15">
        <f t="shared" si="5"/>
        <v>24</v>
      </c>
      <c r="K70" s="14">
        <f t="shared" si="6"/>
        <v>6504</v>
      </c>
      <c r="L70" s="14">
        <f t="shared" si="7"/>
        <v>0</v>
      </c>
    </row>
    <row r="71" spans="1:12" x14ac:dyDescent="0.25">
      <c r="A71" s="3" t="s">
        <v>188</v>
      </c>
      <c r="B71" s="20" t="s">
        <v>83</v>
      </c>
      <c r="C71" s="3" t="s">
        <v>50</v>
      </c>
      <c r="D71" s="3">
        <v>18</v>
      </c>
      <c r="E71" s="3"/>
      <c r="F71" s="3">
        <f t="shared" si="3"/>
        <v>18</v>
      </c>
      <c r="G71" s="12">
        <v>1298</v>
      </c>
      <c r="H71" s="12">
        <f t="shared" si="4"/>
        <v>23364</v>
      </c>
      <c r="I71" s="3">
        <v>2</v>
      </c>
      <c r="J71" s="13">
        <f t="shared" si="5"/>
        <v>16</v>
      </c>
      <c r="K71" s="14">
        <f t="shared" si="6"/>
        <v>20768</v>
      </c>
      <c r="L71" s="14">
        <f t="shared" si="7"/>
        <v>2596</v>
      </c>
    </row>
    <row r="72" spans="1:12" x14ac:dyDescent="0.25">
      <c r="A72" s="3" t="s">
        <v>188</v>
      </c>
      <c r="B72" s="20" t="s">
        <v>84</v>
      </c>
      <c r="C72" s="3" t="s">
        <v>50</v>
      </c>
      <c r="D72" s="3">
        <v>1</v>
      </c>
      <c r="E72" s="3"/>
      <c r="F72" s="3">
        <f t="shared" si="3"/>
        <v>1</v>
      </c>
      <c r="G72" s="12">
        <v>294</v>
      </c>
      <c r="H72" s="12">
        <f t="shared" si="4"/>
        <v>294</v>
      </c>
      <c r="I72" s="3"/>
      <c r="J72" s="13">
        <f t="shared" si="5"/>
        <v>1</v>
      </c>
      <c r="K72" s="14">
        <f t="shared" si="6"/>
        <v>294</v>
      </c>
      <c r="L72" s="14">
        <f t="shared" si="7"/>
        <v>0</v>
      </c>
    </row>
    <row r="73" spans="1:12" x14ac:dyDescent="0.25">
      <c r="A73" s="3" t="s">
        <v>188</v>
      </c>
      <c r="B73" s="20" t="s">
        <v>85</v>
      </c>
      <c r="C73" s="3" t="s">
        <v>50</v>
      </c>
      <c r="D73" s="3">
        <v>12</v>
      </c>
      <c r="E73" s="3"/>
      <c r="F73" s="3">
        <f t="shared" si="3"/>
        <v>12</v>
      </c>
      <c r="G73" s="12">
        <v>185</v>
      </c>
      <c r="H73" s="12">
        <f t="shared" si="4"/>
        <v>2220</v>
      </c>
      <c r="I73" s="3"/>
      <c r="J73" s="13">
        <f t="shared" ref="J73:J104" si="8">F73-I73</f>
        <v>12</v>
      </c>
      <c r="K73" s="14">
        <f t="shared" ref="K73:K104" si="9">G73*J73</f>
        <v>2220</v>
      </c>
      <c r="L73" s="14">
        <f t="shared" ref="L73:L104" si="10">G73*I73</f>
        <v>0</v>
      </c>
    </row>
    <row r="74" spans="1:12" x14ac:dyDescent="0.25">
      <c r="A74" s="3" t="s">
        <v>188</v>
      </c>
      <c r="B74" s="20" t="s">
        <v>86</v>
      </c>
      <c r="C74" s="3" t="s">
        <v>50</v>
      </c>
      <c r="D74" s="3">
        <v>41</v>
      </c>
      <c r="E74" s="3"/>
      <c r="F74" s="3">
        <f t="shared" ref="F74:F137" si="11">D74+E74</f>
        <v>41</v>
      </c>
      <c r="G74" s="12">
        <v>195</v>
      </c>
      <c r="H74" s="12">
        <f t="shared" ref="H74:H137" si="12">G74*F74</f>
        <v>7995</v>
      </c>
      <c r="I74" s="3"/>
      <c r="J74" s="13">
        <f t="shared" si="8"/>
        <v>41</v>
      </c>
      <c r="K74" s="14">
        <f t="shared" si="9"/>
        <v>7995</v>
      </c>
      <c r="L74" s="14">
        <f t="shared" si="10"/>
        <v>0</v>
      </c>
    </row>
    <row r="75" spans="1:12" x14ac:dyDescent="0.25">
      <c r="A75" s="3" t="s">
        <v>188</v>
      </c>
      <c r="B75" s="20" t="s">
        <v>179</v>
      </c>
      <c r="C75" s="3" t="s">
        <v>50</v>
      </c>
      <c r="D75" s="3">
        <v>14</v>
      </c>
      <c r="E75" s="3"/>
      <c r="F75" s="3">
        <f t="shared" si="11"/>
        <v>14</v>
      </c>
      <c r="G75" s="12">
        <v>1298</v>
      </c>
      <c r="H75" s="12">
        <f t="shared" si="12"/>
        <v>18172</v>
      </c>
      <c r="I75" s="3"/>
      <c r="J75" s="13">
        <f t="shared" si="8"/>
        <v>14</v>
      </c>
      <c r="K75" s="14">
        <f t="shared" si="9"/>
        <v>18172</v>
      </c>
      <c r="L75" s="14">
        <f t="shared" si="10"/>
        <v>0</v>
      </c>
    </row>
    <row r="76" spans="1:12" x14ac:dyDescent="0.25">
      <c r="A76" s="3" t="s">
        <v>188</v>
      </c>
      <c r="B76" s="20" t="s">
        <v>195</v>
      </c>
      <c r="C76" s="3" t="s">
        <v>50</v>
      </c>
      <c r="D76" s="3">
        <v>11</v>
      </c>
      <c r="E76" s="3"/>
      <c r="F76" s="3">
        <f t="shared" si="11"/>
        <v>11</v>
      </c>
      <c r="G76" s="12">
        <v>826</v>
      </c>
      <c r="H76" s="12">
        <f t="shared" si="12"/>
        <v>9086</v>
      </c>
      <c r="I76" s="3">
        <v>3</v>
      </c>
      <c r="J76" s="13">
        <f t="shared" si="8"/>
        <v>8</v>
      </c>
      <c r="K76" s="14">
        <f t="shared" si="9"/>
        <v>6608</v>
      </c>
      <c r="L76" s="14">
        <f t="shared" si="10"/>
        <v>2478</v>
      </c>
    </row>
    <row r="77" spans="1:12" x14ac:dyDescent="0.25">
      <c r="A77" s="3" t="s">
        <v>188</v>
      </c>
      <c r="B77" s="19" t="s">
        <v>88</v>
      </c>
      <c r="C77" s="3" t="s">
        <v>50</v>
      </c>
      <c r="D77" s="3">
        <v>5</v>
      </c>
      <c r="E77" s="3"/>
      <c r="F77" s="3">
        <f t="shared" si="11"/>
        <v>5</v>
      </c>
      <c r="G77" s="12">
        <v>350</v>
      </c>
      <c r="H77" s="12">
        <f t="shared" si="12"/>
        <v>1750</v>
      </c>
      <c r="I77" s="3"/>
      <c r="J77" s="13">
        <f t="shared" si="8"/>
        <v>5</v>
      </c>
      <c r="K77" s="14">
        <f t="shared" si="9"/>
        <v>1750</v>
      </c>
      <c r="L77" s="14">
        <f t="shared" si="10"/>
        <v>0</v>
      </c>
    </row>
    <row r="78" spans="1:12" x14ac:dyDescent="0.25">
      <c r="A78" s="3" t="s">
        <v>188</v>
      </c>
      <c r="B78" s="20" t="s">
        <v>89</v>
      </c>
      <c r="C78" s="3" t="s">
        <v>75</v>
      </c>
      <c r="D78" s="3">
        <v>2</v>
      </c>
      <c r="E78" s="3"/>
      <c r="F78" s="3">
        <f t="shared" si="11"/>
        <v>2</v>
      </c>
      <c r="G78" s="12">
        <v>826</v>
      </c>
      <c r="H78" s="12">
        <f t="shared" si="12"/>
        <v>1652</v>
      </c>
      <c r="I78" s="3"/>
      <c r="J78" s="13">
        <f t="shared" si="8"/>
        <v>2</v>
      </c>
      <c r="K78" s="14">
        <f t="shared" si="9"/>
        <v>1652</v>
      </c>
      <c r="L78" s="14">
        <f t="shared" si="10"/>
        <v>0</v>
      </c>
    </row>
    <row r="79" spans="1:12" x14ac:dyDescent="0.25">
      <c r="A79" s="3" t="s">
        <v>188</v>
      </c>
      <c r="B79" s="20" t="s">
        <v>90</v>
      </c>
      <c r="C79" s="3" t="s">
        <v>75</v>
      </c>
      <c r="D79" s="3">
        <v>2</v>
      </c>
      <c r="E79" s="3"/>
      <c r="F79" s="3">
        <f t="shared" si="11"/>
        <v>2</v>
      </c>
      <c r="G79" s="12">
        <v>1475</v>
      </c>
      <c r="H79" s="12">
        <f t="shared" si="12"/>
        <v>2950</v>
      </c>
      <c r="I79" s="3"/>
      <c r="J79" s="13">
        <f t="shared" si="8"/>
        <v>2</v>
      </c>
      <c r="K79" s="14">
        <f t="shared" si="9"/>
        <v>2950</v>
      </c>
      <c r="L79" s="14">
        <f t="shared" si="10"/>
        <v>0</v>
      </c>
    </row>
    <row r="80" spans="1:12" x14ac:dyDescent="0.25">
      <c r="A80" s="3" t="s">
        <v>188</v>
      </c>
      <c r="B80" s="20" t="s">
        <v>91</v>
      </c>
      <c r="C80" s="3" t="s">
        <v>50</v>
      </c>
      <c r="D80" s="3">
        <v>7</v>
      </c>
      <c r="E80" s="3"/>
      <c r="F80" s="3">
        <f t="shared" si="11"/>
        <v>7</v>
      </c>
      <c r="G80" s="12">
        <v>994</v>
      </c>
      <c r="H80" s="12">
        <f t="shared" si="12"/>
        <v>6958</v>
      </c>
      <c r="I80" s="3"/>
      <c r="J80" s="13">
        <f t="shared" si="8"/>
        <v>7</v>
      </c>
      <c r="K80" s="14">
        <f t="shared" si="9"/>
        <v>6958</v>
      </c>
      <c r="L80" s="14">
        <f t="shared" si="10"/>
        <v>0</v>
      </c>
    </row>
    <row r="81" spans="1:12" x14ac:dyDescent="0.25">
      <c r="A81" s="3" t="s">
        <v>188</v>
      </c>
      <c r="B81" s="20" t="s">
        <v>92</v>
      </c>
      <c r="C81" s="3" t="s">
        <v>50</v>
      </c>
      <c r="D81" s="3">
        <v>7</v>
      </c>
      <c r="E81" s="3"/>
      <c r="F81" s="3">
        <f t="shared" si="11"/>
        <v>7</v>
      </c>
      <c r="G81" s="12">
        <v>994</v>
      </c>
      <c r="H81" s="12">
        <f t="shared" si="12"/>
        <v>6958</v>
      </c>
      <c r="I81" s="3"/>
      <c r="J81" s="13">
        <f t="shared" si="8"/>
        <v>7</v>
      </c>
      <c r="K81" s="14">
        <f t="shared" si="9"/>
        <v>6958</v>
      </c>
      <c r="L81" s="14">
        <f t="shared" si="10"/>
        <v>0</v>
      </c>
    </row>
    <row r="82" spans="1:12" x14ac:dyDescent="0.25">
      <c r="A82" s="3" t="s">
        <v>185</v>
      </c>
      <c r="B82" s="20" t="s">
        <v>93</v>
      </c>
      <c r="C82" s="3" t="s">
        <v>75</v>
      </c>
      <c r="D82" s="3">
        <v>4</v>
      </c>
      <c r="E82" s="3"/>
      <c r="F82" s="3">
        <f t="shared" si="11"/>
        <v>4</v>
      </c>
      <c r="G82" s="12">
        <v>348</v>
      </c>
      <c r="H82" s="12">
        <f t="shared" si="12"/>
        <v>1392</v>
      </c>
      <c r="I82" s="3">
        <v>2</v>
      </c>
      <c r="J82" s="13">
        <f t="shared" si="8"/>
        <v>2</v>
      </c>
      <c r="K82" s="14">
        <f t="shared" si="9"/>
        <v>696</v>
      </c>
      <c r="L82" s="14">
        <f t="shared" si="10"/>
        <v>696</v>
      </c>
    </row>
    <row r="83" spans="1:12" x14ac:dyDescent="0.25">
      <c r="A83" s="3" t="s">
        <v>188</v>
      </c>
      <c r="B83" s="20" t="s">
        <v>94</v>
      </c>
      <c r="C83" s="3" t="s">
        <v>50</v>
      </c>
      <c r="D83" s="3">
        <v>17</v>
      </c>
      <c r="E83" s="3"/>
      <c r="F83" s="3">
        <f t="shared" si="11"/>
        <v>17</v>
      </c>
      <c r="G83" s="12">
        <v>800</v>
      </c>
      <c r="H83" s="12">
        <f t="shared" si="12"/>
        <v>13600</v>
      </c>
      <c r="I83" s="3"/>
      <c r="J83" s="13">
        <f t="shared" si="8"/>
        <v>17</v>
      </c>
      <c r="K83" s="14">
        <f t="shared" si="9"/>
        <v>13600</v>
      </c>
      <c r="L83" s="14">
        <f t="shared" si="10"/>
        <v>0</v>
      </c>
    </row>
    <row r="84" spans="1:12" x14ac:dyDescent="0.25">
      <c r="A84" s="3" t="s">
        <v>188</v>
      </c>
      <c r="B84" s="20" t="s">
        <v>95</v>
      </c>
      <c r="C84" s="3" t="s">
        <v>50</v>
      </c>
      <c r="D84" s="3">
        <v>4</v>
      </c>
      <c r="E84" s="3"/>
      <c r="F84" s="3">
        <f t="shared" si="11"/>
        <v>4</v>
      </c>
      <c r="G84" s="12">
        <v>1299</v>
      </c>
      <c r="H84" s="12">
        <f t="shared" si="12"/>
        <v>5196</v>
      </c>
      <c r="I84" s="3"/>
      <c r="J84" s="13">
        <f t="shared" si="8"/>
        <v>4</v>
      </c>
      <c r="K84" s="14">
        <f t="shared" si="9"/>
        <v>5196</v>
      </c>
      <c r="L84" s="14">
        <f t="shared" si="10"/>
        <v>0</v>
      </c>
    </row>
    <row r="85" spans="1:12" x14ac:dyDescent="0.25">
      <c r="A85" s="3" t="s">
        <v>188</v>
      </c>
      <c r="B85" s="20" t="s">
        <v>96</v>
      </c>
      <c r="C85" s="3" t="s">
        <v>50</v>
      </c>
      <c r="D85" s="3">
        <v>10</v>
      </c>
      <c r="E85" s="3"/>
      <c r="F85" s="3">
        <f t="shared" si="11"/>
        <v>10</v>
      </c>
      <c r="G85" s="12">
        <v>1200</v>
      </c>
      <c r="H85" s="12">
        <f t="shared" si="12"/>
        <v>12000</v>
      </c>
      <c r="I85" s="3"/>
      <c r="J85" s="13">
        <f t="shared" si="8"/>
        <v>10</v>
      </c>
      <c r="K85" s="14">
        <f t="shared" si="9"/>
        <v>12000</v>
      </c>
      <c r="L85" s="14">
        <f t="shared" si="10"/>
        <v>0</v>
      </c>
    </row>
    <row r="86" spans="1:12" x14ac:dyDescent="0.25">
      <c r="A86" s="3" t="s">
        <v>188</v>
      </c>
      <c r="B86" s="20" t="s">
        <v>97</v>
      </c>
      <c r="C86" s="3" t="s">
        <v>75</v>
      </c>
      <c r="D86" s="3">
        <v>1</v>
      </c>
      <c r="E86" s="3"/>
      <c r="F86" s="3">
        <f t="shared" si="11"/>
        <v>1</v>
      </c>
      <c r="G86" s="12">
        <v>994</v>
      </c>
      <c r="H86" s="12">
        <f t="shared" si="12"/>
        <v>994</v>
      </c>
      <c r="I86" s="3"/>
      <c r="J86" s="13">
        <f t="shared" si="8"/>
        <v>1</v>
      </c>
      <c r="K86" s="14">
        <f t="shared" si="9"/>
        <v>994</v>
      </c>
      <c r="L86" s="14">
        <f t="shared" si="10"/>
        <v>0</v>
      </c>
    </row>
    <row r="87" spans="1:12" x14ac:dyDescent="0.25">
      <c r="A87" s="3" t="s">
        <v>188</v>
      </c>
      <c r="B87" s="20" t="s">
        <v>98</v>
      </c>
      <c r="C87" s="3" t="s">
        <v>50</v>
      </c>
      <c r="D87" s="3">
        <v>4</v>
      </c>
      <c r="E87" s="3"/>
      <c r="F87" s="3">
        <f t="shared" si="11"/>
        <v>4</v>
      </c>
      <c r="G87" s="12">
        <v>1350</v>
      </c>
      <c r="H87" s="12">
        <f t="shared" si="12"/>
        <v>5400</v>
      </c>
      <c r="I87" s="3"/>
      <c r="J87" s="13">
        <f t="shared" si="8"/>
        <v>4</v>
      </c>
      <c r="K87" s="14">
        <f t="shared" si="9"/>
        <v>5400</v>
      </c>
      <c r="L87" s="14">
        <f t="shared" si="10"/>
        <v>0</v>
      </c>
    </row>
    <row r="88" spans="1:12" x14ac:dyDescent="0.25">
      <c r="A88" s="3" t="s">
        <v>188</v>
      </c>
      <c r="B88" s="20" t="s">
        <v>99</v>
      </c>
      <c r="C88" s="3" t="s">
        <v>75</v>
      </c>
      <c r="D88" s="3">
        <v>1</v>
      </c>
      <c r="E88" s="3"/>
      <c r="F88" s="3">
        <f t="shared" si="11"/>
        <v>1</v>
      </c>
      <c r="G88" s="12">
        <v>1298</v>
      </c>
      <c r="H88" s="12">
        <f t="shared" si="12"/>
        <v>1298</v>
      </c>
      <c r="I88" s="3"/>
      <c r="J88" s="15">
        <f t="shared" si="8"/>
        <v>1</v>
      </c>
      <c r="K88" s="14">
        <f t="shared" si="9"/>
        <v>1298</v>
      </c>
      <c r="L88" s="14">
        <f t="shared" si="10"/>
        <v>0</v>
      </c>
    </row>
    <row r="89" spans="1:12" x14ac:dyDescent="0.25">
      <c r="A89" s="3" t="s">
        <v>185</v>
      </c>
      <c r="B89" s="20" t="s">
        <v>100</v>
      </c>
      <c r="C89" s="3" t="s">
        <v>28</v>
      </c>
      <c r="D89" s="3">
        <v>8</v>
      </c>
      <c r="E89" s="3"/>
      <c r="F89" s="3">
        <f t="shared" si="11"/>
        <v>8</v>
      </c>
      <c r="G89" s="12">
        <v>112.1</v>
      </c>
      <c r="H89" s="12">
        <f t="shared" si="12"/>
        <v>896.8</v>
      </c>
      <c r="I89" s="3"/>
      <c r="J89" s="13">
        <f t="shared" si="8"/>
        <v>8</v>
      </c>
      <c r="K89" s="14">
        <f t="shared" si="9"/>
        <v>896.8</v>
      </c>
      <c r="L89" s="14">
        <f t="shared" si="10"/>
        <v>0</v>
      </c>
    </row>
    <row r="90" spans="1:12" x14ac:dyDescent="0.25">
      <c r="A90" s="3" t="s">
        <v>185</v>
      </c>
      <c r="B90" s="20" t="s">
        <v>101</v>
      </c>
      <c r="C90" s="3" t="s">
        <v>28</v>
      </c>
      <c r="D90" s="3">
        <v>24</v>
      </c>
      <c r="E90" s="3"/>
      <c r="F90" s="3">
        <f t="shared" si="11"/>
        <v>24</v>
      </c>
      <c r="G90" s="12">
        <v>10</v>
      </c>
      <c r="H90" s="12">
        <f t="shared" si="12"/>
        <v>240</v>
      </c>
      <c r="I90" s="3">
        <v>2</v>
      </c>
      <c r="J90" s="13">
        <f t="shared" si="8"/>
        <v>22</v>
      </c>
      <c r="K90" s="14">
        <f t="shared" si="9"/>
        <v>220</v>
      </c>
      <c r="L90" s="14">
        <f t="shared" si="10"/>
        <v>20</v>
      </c>
    </row>
    <row r="91" spans="1:12" x14ac:dyDescent="0.25">
      <c r="A91" s="3" t="s">
        <v>188</v>
      </c>
      <c r="B91" s="20" t="s">
        <v>102</v>
      </c>
      <c r="C91" s="3" t="s">
        <v>28</v>
      </c>
      <c r="D91" s="3">
        <v>1</v>
      </c>
      <c r="E91" s="3"/>
      <c r="F91" s="3">
        <f t="shared" si="11"/>
        <v>1</v>
      </c>
      <c r="G91" s="12">
        <v>2360</v>
      </c>
      <c r="H91" s="12">
        <f t="shared" si="12"/>
        <v>2360</v>
      </c>
      <c r="I91" s="3"/>
      <c r="J91" s="13">
        <f t="shared" si="8"/>
        <v>1</v>
      </c>
      <c r="K91" s="14">
        <f t="shared" si="9"/>
        <v>2360</v>
      </c>
      <c r="L91" s="14">
        <f t="shared" si="10"/>
        <v>0</v>
      </c>
    </row>
    <row r="92" spans="1:12" x14ac:dyDescent="0.25">
      <c r="A92" s="3" t="s">
        <v>188</v>
      </c>
      <c r="B92" s="20" t="s">
        <v>103</v>
      </c>
      <c r="C92" s="3" t="s">
        <v>50</v>
      </c>
      <c r="D92" s="3">
        <v>5</v>
      </c>
      <c r="E92" s="3"/>
      <c r="F92" s="3">
        <f t="shared" si="11"/>
        <v>5</v>
      </c>
      <c r="G92" s="12">
        <v>200</v>
      </c>
      <c r="H92" s="12">
        <f t="shared" si="12"/>
        <v>1000</v>
      </c>
      <c r="I92" s="3"/>
      <c r="J92" s="13">
        <f t="shared" si="8"/>
        <v>5</v>
      </c>
      <c r="K92" s="14">
        <f t="shared" si="9"/>
        <v>1000</v>
      </c>
      <c r="L92" s="14">
        <f t="shared" si="10"/>
        <v>0</v>
      </c>
    </row>
    <row r="93" spans="1:12" x14ac:dyDescent="0.25">
      <c r="A93" s="3" t="s">
        <v>188</v>
      </c>
      <c r="B93" s="20" t="s">
        <v>104</v>
      </c>
      <c r="C93" s="3" t="s">
        <v>28</v>
      </c>
      <c r="D93" s="3">
        <v>3</v>
      </c>
      <c r="E93" s="3"/>
      <c r="F93" s="3">
        <f t="shared" si="11"/>
        <v>3</v>
      </c>
      <c r="G93" s="12">
        <v>1770</v>
      </c>
      <c r="H93" s="12">
        <f t="shared" si="12"/>
        <v>5310</v>
      </c>
      <c r="I93" s="3"/>
      <c r="J93" s="13">
        <f t="shared" si="8"/>
        <v>3</v>
      </c>
      <c r="K93" s="14">
        <f t="shared" si="9"/>
        <v>5310</v>
      </c>
      <c r="L93" s="14">
        <f t="shared" si="10"/>
        <v>0</v>
      </c>
    </row>
    <row r="94" spans="1:12" x14ac:dyDescent="0.25">
      <c r="A94" s="3" t="s">
        <v>188</v>
      </c>
      <c r="B94" s="20" t="s">
        <v>105</v>
      </c>
      <c r="C94" s="3" t="s">
        <v>28</v>
      </c>
      <c r="D94" s="3">
        <v>2</v>
      </c>
      <c r="E94" s="3"/>
      <c r="F94" s="3">
        <f t="shared" si="11"/>
        <v>2</v>
      </c>
      <c r="G94" s="12">
        <v>1170</v>
      </c>
      <c r="H94" s="12">
        <f t="shared" si="12"/>
        <v>2340</v>
      </c>
      <c r="I94" s="3">
        <v>2</v>
      </c>
      <c r="J94" s="13">
        <f t="shared" si="8"/>
        <v>0</v>
      </c>
      <c r="K94" s="14">
        <f t="shared" si="9"/>
        <v>0</v>
      </c>
      <c r="L94" s="14">
        <f t="shared" si="10"/>
        <v>2340</v>
      </c>
    </row>
    <row r="95" spans="1:12" x14ac:dyDescent="0.25">
      <c r="A95" s="3" t="s">
        <v>188</v>
      </c>
      <c r="B95" s="20" t="s">
        <v>194</v>
      </c>
      <c r="C95" s="3" t="s">
        <v>28</v>
      </c>
      <c r="D95" s="3">
        <v>1</v>
      </c>
      <c r="E95" s="3"/>
      <c r="F95" s="3">
        <f t="shared" si="11"/>
        <v>1</v>
      </c>
      <c r="G95" s="12">
        <v>1170</v>
      </c>
      <c r="H95" s="12">
        <f t="shared" si="12"/>
        <v>1170</v>
      </c>
      <c r="I95" s="3"/>
      <c r="J95" s="13">
        <f t="shared" si="8"/>
        <v>1</v>
      </c>
      <c r="K95" s="14">
        <f t="shared" si="9"/>
        <v>1170</v>
      </c>
      <c r="L95" s="14">
        <f t="shared" si="10"/>
        <v>0</v>
      </c>
    </row>
    <row r="96" spans="1:12" x14ac:dyDescent="0.25">
      <c r="A96" s="3" t="s">
        <v>188</v>
      </c>
      <c r="B96" s="20" t="s">
        <v>106</v>
      </c>
      <c r="C96" s="3" t="s">
        <v>28</v>
      </c>
      <c r="D96" s="3">
        <v>3</v>
      </c>
      <c r="E96" s="3"/>
      <c r="F96" s="3">
        <f t="shared" si="11"/>
        <v>3</v>
      </c>
      <c r="G96" s="12">
        <v>1170</v>
      </c>
      <c r="H96" s="12">
        <f t="shared" si="12"/>
        <v>3510</v>
      </c>
      <c r="I96" s="3"/>
      <c r="J96" s="13">
        <f t="shared" si="8"/>
        <v>3</v>
      </c>
      <c r="K96" s="14">
        <f t="shared" si="9"/>
        <v>3510</v>
      </c>
      <c r="L96" s="14">
        <f t="shared" si="10"/>
        <v>0</v>
      </c>
    </row>
    <row r="97" spans="1:12" x14ac:dyDescent="0.25">
      <c r="A97" s="3" t="s">
        <v>188</v>
      </c>
      <c r="B97" s="20" t="s">
        <v>107</v>
      </c>
      <c r="C97" s="3" t="s">
        <v>28</v>
      </c>
      <c r="D97" s="3">
        <v>5</v>
      </c>
      <c r="E97" s="3"/>
      <c r="F97" s="3">
        <f t="shared" si="11"/>
        <v>5</v>
      </c>
      <c r="G97" s="12">
        <v>1770</v>
      </c>
      <c r="H97" s="12">
        <f t="shared" si="12"/>
        <v>8850</v>
      </c>
      <c r="I97" s="3"/>
      <c r="J97" s="13">
        <f t="shared" si="8"/>
        <v>5</v>
      </c>
      <c r="K97" s="14">
        <f t="shared" si="9"/>
        <v>8850</v>
      </c>
      <c r="L97" s="14">
        <f t="shared" si="10"/>
        <v>0</v>
      </c>
    </row>
    <row r="98" spans="1:12" x14ac:dyDescent="0.25">
      <c r="A98" s="3" t="s">
        <v>188</v>
      </c>
      <c r="B98" s="20" t="s">
        <v>108</v>
      </c>
      <c r="C98" s="3" t="s">
        <v>28</v>
      </c>
      <c r="D98" s="3">
        <v>1</v>
      </c>
      <c r="E98" s="3"/>
      <c r="F98" s="3">
        <f t="shared" si="11"/>
        <v>1</v>
      </c>
      <c r="G98" s="12">
        <v>1770</v>
      </c>
      <c r="H98" s="12">
        <f t="shared" si="12"/>
        <v>1770</v>
      </c>
      <c r="I98" s="3"/>
      <c r="J98" s="13">
        <f t="shared" si="8"/>
        <v>1</v>
      </c>
      <c r="K98" s="14">
        <f t="shared" si="9"/>
        <v>1770</v>
      </c>
      <c r="L98" s="14">
        <f t="shared" si="10"/>
        <v>0</v>
      </c>
    </row>
    <row r="99" spans="1:12" x14ac:dyDescent="0.25">
      <c r="A99" s="3" t="s">
        <v>188</v>
      </c>
      <c r="B99" s="20" t="s">
        <v>109</v>
      </c>
      <c r="C99" s="3" t="s">
        <v>28</v>
      </c>
      <c r="D99" s="3">
        <v>2</v>
      </c>
      <c r="E99" s="3"/>
      <c r="F99" s="3">
        <f t="shared" si="11"/>
        <v>2</v>
      </c>
      <c r="G99" s="12">
        <v>2360</v>
      </c>
      <c r="H99" s="12">
        <f t="shared" si="12"/>
        <v>4720</v>
      </c>
      <c r="I99" s="3"/>
      <c r="J99" s="13">
        <f t="shared" si="8"/>
        <v>2</v>
      </c>
      <c r="K99" s="14">
        <f t="shared" si="9"/>
        <v>4720</v>
      </c>
      <c r="L99" s="14">
        <f t="shared" si="10"/>
        <v>0</v>
      </c>
    </row>
    <row r="100" spans="1:12" x14ac:dyDescent="0.25">
      <c r="A100" s="3" t="s">
        <v>188</v>
      </c>
      <c r="B100" s="20" t="s">
        <v>110</v>
      </c>
      <c r="C100" s="3" t="s">
        <v>28</v>
      </c>
      <c r="D100" s="3">
        <v>0</v>
      </c>
      <c r="E100" s="3"/>
      <c r="F100" s="3">
        <f t="shared" si="11"/>
        <v>0</v>
      </c>
      <c r="G100" s="12">
        <v>2360</v>
      </c>
      <c r="H100" s="12">
        <f t="shared" si="12"/>
        <v>0</v>
      </c>
      <c r="I100" s="3"/>
      <c r="J100" s="13">
        <f t="shared" si="8"/>
        <v>0</v>
      </c>
      <c r="K100" s="14">
        <f t="shared" si="9"/>
        <v>0</v>
      </c>
      <c r="L100" s="14">
        <f t="shared" si="10"/>
        <v>0</v>
      </c>
    </row>
    <row r="101" spans="1:12" x14ac:dyDescent="0.25">
      <c r="A101" s="3" t="s">
        <v>188</v>
      </c>
      <c r="B101" s="20" t="s">
        <v>111</v>
      </c>
      <c r="C101" s="3" t="s">
        <v>28</v>
      </c>
      <c r="D101" s="3">
        <v>0</v>
      </c>
      <c r="E101" s="3"/>
      <c r="F101" s="3">
        <f t="shared" si="11"/>
        <v>0</v>
      </c>
      <c r="G101" s="12">
        <v>2000</v>
      </c>
      <c r="H101" s="12">
        <f t="shared" si="12"/>
        <v>0</v>
      </c>
      <c r="I101" s="3"/>
      <c r="J101" s="13">
        <f t="shared" si="8"/>
        <v>0</v>
      </c>
      <c r="K101" s="14">
        <f t="shared" si="9"/>
        <v>0</v>
      </c>
      <c r="L101" s="14">
        <f t="shared" si="10"/>
        <v>0</v>
      </c>
    </row>
    <row r="102" spans="1:12" x14ac:dyDescent="0.25">
      <c r="A102" s="3" t="s">
        <v>188</v>
      </c>
      <c r="B102" s="20" t="s">
        <v>112</v>
      </c>
      <c r="C102" s="3" t="s">
        <v>28</v>
      </c>
      <c r="D102" s="3">
        <v>1</v>
      </c>
      <c r="E102" s="3"/>
      <c r="F102" s="3">
        <f t="shared" si="11"/>
        <v>1</v>
      </c>
      <c r="G102" s="12">
        <v>2360</v>
      </c>
      <c r="H102" s="12">
        <f t="shared" si="12"/>
        <v>2360</v>
      </c>
      <c r="I102" s="3"/>
      <c r="J102" s="13">
        <f t="shared" si="8"/>
        <v>1</v>
      </c>
      <c r="K102" s="14">
        <f t="shared" si="9"/>
        <v>2360</v>
      </c>
      <c r="L102" s="14">
        <f t="shared" si="10"/>
        <v>0</v>
      </c>
    </row>
    <row r="103" spans="1:12" x14ac:dyDescent="0.25">
      <c r="A103" s="3" t="s">
        <v>188</v>
      </c>
      <c r="B103" s="20" t="s">
        <v>113</v>
      </c>
      <c r="C103" s="3" t="s">
        <v>28</v>
      </c>
      <c r="D103" s="3">
        <v>3</v>
      </c>
      <c r="E103" s="3"/>
      <c r="F103" s="3">
        <f t="shared" si="11"/>
        <v>3</v>
      </c>
      <c r="G103" s="12">
        <v>1770</v>
      </c>
      <c r="H103" s="12">
        <f t="shared" si="12"/>
        <v>5310</v>
      </c>
      <c r="I103" s="3"/>
      <c r="J103" s="13">
        <f t="shared" si="8"/>
        <v>3</v>
      </c>
      <c r="K103" s="14">
        <f t="shared" si="9"/>
        <v>5310</v>
      </c>
      <c r="L103" s="14">
        <f t="shared" si="10"/>
        <v>0</v>
      </c>
    </row>
    <row r="104" spans="1:12" x14ac:dyDescent="0.25">
      <c r="A104" s="3" t="s">
        <v>188</v>
      </c>
      <c r="B104" s="20" t="s">
        <v>114</v>
      </c>
      <c r="C104" s="3" t="s">
        <v>28</v>
      </c>
      <c r="D104" s="3">
        <v>2</v>
      </c>
      <c r="E104" s="3"/>
      <c r="F104" s="3">
        <f t="shared" si="11"/>
        <v>2</v>
      </c>
      <c r="G104" s="12">
        <v>1770</v>
      </c>
      <c r="H104" s="12">
        <f t="shared" si="12"/>
        <v>3540</v>
      </c>
      <c r="I104" s="3"/>
      <c r="J104" s="13">
        <f t="shared" si="8"/>
        <v>2</v>
      </c>
      <c r="K104" s="14">
        <f t="shared" si="9"/>
        <v>3540</v>
      </c>
      <c r="L104" s="14">
        <f t="shared" si="10"/>
        <v>0</v>
      </c>
    </row>
    <row r="105" spans="1:12" x14ac:dyDescent="0.25">
      <c r="A105" s="3" t="s">
        <v>188</v>
      </c>
      <c r="B105" s="19" t="s">
        <v>171</v>
      </c>
      <c r="C105" s="3" t="s">
        <v>28</v>
      </c>
      <c r="D105" s="3">
        <v>0</v>
      </c>
      <c r="E105" s="3"/>
      <c r="F105" s="3">
        <f t="shared" si="11"/>
        <v>0</v>
      </c>
      <c r="G105" s="12">
        <v>1800</v>
      </c>
      <c r="H105" s="12">
        <f t="shared" si="12"/>
        <v>0</v>
      </c>
      <c r="I105" s="3"/>
      <c r="J105" s="13">
        <f t="shared" ref="J105:J136" si="13">F105-I105</f>
        <v>0</v>
      </c>
      <c r="K105" s="14">
        <f t="shared" ref="K105:K136" si="14">G105*J105</f>
        <v>0</v>
      </c>
      <c r="L105" s="14">
        <f t="shared" ref="L105:L136" si="15">G105*I105</f>
        <v>0</v>
      </c>
    </row>
    <row r="106" spans="1:12" x14ac:dyDescent="0.25">
      <c r="A106" s="3" t="s">
        <v>184</v>
      </c>
      <c r="B106" s="19" t="s">
        <v>186</v>
      </c>
      <c r="C106" s="3" t="s">
        <v>28</v>
      </c>
      <c r="D106" s="3">
        <v>3</v>
      </c>
      <c r="E106" s="3"/>
      <c r="F106" s="3">
        <f t="shared" si="11"/>
        <v>3</v>
      </c>
      <c r="G106" s="12">
        <v>502</v>
      </c>
      <c r="H106" s="12">
        <f t="shared" si="12"/>
        <v>1506</v>
      </c>
      <c r="I106" s="3"/>
      <c r="J106" s="13">
        <f t="shared" si="13"/>
        <v>3</v>
      </c>
      <c r="K106" s="14">
        <f t="shared" si="14"/>
        <v>1506</v>
      </c>
      <c r="L106" s="14">
        <f t="shared" si="15"/>
        <v>0</v>
      </c>
    </row>
    <row r="107" spans="1:12" x14ac:dyDescent="0.25">
      <c r="A107" s="3" t="s">
        <v>185</v>
      </c>
      <c r="B107" s="20" t="s">
        <v>172</v>
      </c>
      <c r="C107" s="3" t="s">
        <v>28</v>
      </c>
      <c r="D107" s="3">
        <v>11</v>
      </c>
      <c r="E107" s="3"/>
      <c r="F107" s="3">
        <f t="shared" si="11"/>
        <v>11</v>
      </c>
      <c r="G107" s="12">
        <v>41.3</v>
      </c>
      <c r="H107" s="12">
        <f t="shared" si="12"/>
        <v>454.29999999999995</v>
      </c>
      <c r="I107" s="3">
        <v>3</v>
      </c>
      <c r="J107" s="13">
        <f t="shared" si="13"/>
        <v>8</v>
      </c>
      <c r="K107" s="14">
        <f t="shared" si="14"/>
        <v>330.4</v>
      </c>
      <c r="L107" s="14">
        <f t="shared" si="15"/>
        <v>123.89999999999999</v>
      </c>
    </row>
    <row r="108" spans="1:12" x14ac:dyDescent="0.25">
      <c r="A108" s="3" t="s">
        <v>185</v>
      </c>
      <c r="B108" s="20" t="s">
        <v>115</v>
      </c>
      <c r="C108" s="3" t="s">
        <v>28</v>
      </c>
      <c r="D108" s="3">
        <v>21</v>
      </c>
      <c r="E108" s="3"/>
      <c r="F108" s="3">
        <f t="shared" si="11"/>
        <v>21</v>
      </c>
      <c r="G108" s="12">
        <v>30</v>
      </c>
      <c r="H108" s="12">
        <f t="shared" si="12"/>
        <v>630</v>
      </c>
      <c r="I108" s="3"/>
      <c r="J108" s="13">
        <f t="shared" si="13"/>
        <v>21</v>
      </c>
      <c r="K108" s="14">
        <f t="shared" si="14"/>
        <v>630</v>
      </c>
      <c r="L108" s="14">
        <f t="shared" si="15"/>
        <v>0</v>
      </c>
    </row>
    <row r="109" spans="1:12" x14ac:dyDescent="0.25">
      <c r="A109" s="3" t="s">
        <v>185</v>
      </c>
      <c r="B109" s="20" t="s">
        <v>116</v>
      </c>
      <c r="C109" s="3" t="s">
        <v>28</v>
      </c>
      <c r="D109" s="3">
        <v>17</v>
      </c>
      <c r="E109" s="3"/>
      <c r="F109" s="3">
        <f t="shared" si="11"/>
        <v>17</v>
      </c>
      <c r="G109" s="12">
        <v>30</v>
      </c>
      <c r="H109" s="12">
        <f t="shared" si="12"/>
        <v>510</v>
      </c>
      <c r="I109" s="3">
        <v>4</v>
      </c>
      <c r="J109" s="13">
        <f t="shared" si="13"/>
        <v>13</v>
      </c>
      <c r="K109" s="14">
        <f t="shared" si="14"/>
        <v>390</v>
      </c>
      <c r="L109" s="14">
        <f t="shared" si="15"/>
        <v>120</v>
      </c>
    </row>
    <row r="110" spans="1:12" x14ac:dyDescent="0.25">
      <c r="A110" s="3" t="s">
        <v>184</v>
      </c>
      <c r="B110" s="20" t="s">
        <v>117</v>
      </c>
      <c r="C110" s="3" t="s">
        <v>48</v>
      </c>
      <c r="D110" s="3">
        <v>48</v>
      </c>
      <c r="E110" s="3">
        <v>25</v>
      </c>
      <c r="F110" s="3">
        <f t="shared" si="11"/>
        <v>73</v>
      </c>
      <c r="G110" s="12">
        <v>126.26</v>
      </c>
      <c r="H110" s="12">
        <f t="shared" si="12"/>
        <v>9216.98</v>
      </c>
      <c r="I110" s="3">
        <v>33</v>
      </c>
      <c r="J110" s="13">
        <f t="shared" si="13"/>
        <v>40</v>
      </c>
      <c r="K110" s="14">
        <f t="shared" si="14"/>
        <v>5050.4000000000005</v>
      </c>
      <c r="L110" s="14">
        <f t="shared" si="15"/>
        <v>4166.58</v>
      </c>
    </row>
    <row r="111" spans="1:12" x14ac:dyDescent="0.25">
      <c r="A111" s="3" t="s">
        <v>185</v>
      </c>
      <c r="B111" s="20" t="s">
        <v>118</v>
      </c>
      <c r="C111" s="3" t="s">
        <v>28</v>
      </c>
      <c r="D111" s="3">
        <v>23</v>
      </c>
      <c r="E111" s="3"/>
      <c r="F111" s="3">
        <f t="shared" si="11"/>
        <v>23</v>
      </c>
      <c r="G111" s="12">
        <v>325</v>
      </c>
      <c r="H111" s="12">
        <f t="shared" si="12"/>
        <v>7475</v>
      </c>
      <c r="I111" s="3"/>
      <c r="J111" s="13">
        <f t="shared" si="13"/>
        <v>23</v>
      </c>
      <c r="K111" s="14">
        <f t="shared" si="14"/>
        <v>7475</v>
      </c>
      <c r="L111" s="14">
        <f t="shared" si="15"/>
        <v>0</v>
      </c>
    </row>
    <row r="112" spans="1:12" x14ac:dyDescent="0.25">
      <c r="A112" s="3" t="s">
        <v>184</v>
      </c>
      <c r="B112" s="20" t="s">
        <v>119</v>
      </c>
      <c r="C112" s="3" t="s">
        <v>28</v>
      </c>
      <c r="D112" s="3">
        <v>138</v>
      </c>
      <c r="E112" s="3">
        <v>96</v>
      </c>
      <c r="F112" s="3">
        <f t="shared" si="11"/>
        <v>234</v>
      </c>
      <c r="G112" s="12">
        <v>20</v>
      </c>
      <c r="H112" s="12">
        <f t="shared" si="12"/>
        <v>4680</v>
      </c>
      <c r="I112" s="3">
        <v>165</v>
      </c>
      <c r="J112" s="13">
        <f t="shared" si="13"/>
        <v>69</v>
      </c>
      <c r="K112" s="14">
        <f t="shared" si="14"/>
        <v>1380</v>
      </c>
      <c r="L112" s="14">
        <f t="shared" si="15"/>
        <v>3300</v>
      </c>
    </row>
    <row r="113" spans="1:12" x14ac:dyDescent="0.25">
      <c r="A113" s="3" t="s">
        <v>187</v>
      </c>
      <c r="B113" s="20" t="s">
        <v>120</v>
      </c>
      <c r="C113" s="3" t="s">
        <v>28</v>
      </c>
      <c r="D113" s="3">
        <v>1</v>
      </c>
      <c r="E113" s="3">
        <v>2</v>
      </c>
      <c r="F113" s="3">
        <f t="shared" si="11"/>
        <v>3</v>
      </c>
      <c r="G113" s="12">
        <v>2974</v>
      </c>
      <c r="H113" s="12">
        <f t="shared" si="12"/>
        <v>8922</v>
      </c>
      <c r="I113" s="3">
        <v>1</v>
      </c>
      <c r="J113" s="13">
        <f t="shared" si="13"/>
        <v>2</v>
      </c>
      <c r="K113" s="14">
        <f t="shared" si="14"/>
        <v>5948</v>
      </c>
      <c r="L113" s="14">
        <f t="shared" si="15"/>
        <v>2974</v>
      </c>
    </row>
    <row r="114" spans="1:12" x14ac:dyDescent="0.25">
      <c r="A114" s="3" t="s">
        <v>184</v>
      </c>
      <c r="B114" s="20" t="s">
        <v>121</v>
      </c>
      <c r="C114" s="3" t="s">
        <v>28</v>
      </c>
      <c r="D114" s="3">
        <v>10</v>
      </c>
      <c r="E114" s="3">
        <v>6</v>
      </c>
      <c r="F114" s="3">
        <f t="shared" si="11"/>
        <v>16</v>
      </c>
      <c r="G114" s="12">
        <v>95.68</v>
      </c>
      <c r="H114" s="12">
        <f t="shared" si="12"/>
        <v>1530.88</v>
      </c>
      <c r="I114" s="3">
        <v>13</v>
      </c>
      <c r="J114" s="13">
        <f t="shared" si="13"/>
        <v>3</v>
      </c>
      <c r="K114" s="14">
        <f t="shared" si="14"/>
        <v>287.04000000000002</v>
      </c>
      <c r="L114" s="14">
        <f t="shared" si="15"/>
        <v>1243.8400000000001</v>
      </c>
    </row>
    <row r="115" spans="1:12" x14ac:dyDescent="0.25">
      <c r="A115" s="3" t="s">
        <v>185</v>
      </c>
      <c r="B115" s="20" t="s">
        <v>122</v>
      </c>
      <c r="C115" s="3" t="s">
        <v>28</v>
      </c>
      <c r="D115" s="3">
        <v>0</v>
      </c>
      <c r="E115" s="3"/>
      <c r="F115" s="3">
        <f t="shared" si="11"/>
        <v>0</v>
      </c>
      <c r="G115" s="12">
        <v>306.08</v>
      </c>
      <c r="H115" s="12">
        <f t="shared" si="12"/>
        <v>0</v>
      </c>
      <c r="I115" s="3"/>
      <c r="J115" s="13">
        <f t="shared" si="13"/>
        <v>0</v>
      </c>
      <c r="K115" s="14">
        <f t="shared" si="14"/>
        <v>0</v>
      </c>
      <c r="L115" s="14">
        <f t="shared" si="15"/>
        <v>0</v>
      </c>
    </row>
    <row r="116" spans="1:12" x14ac:dyDescent="0.25">
      <c r="A116" s="3" t="s">
        <v>185</v>
      </c>
      <c r="B116" s="23" t="s">
        <v>123</v>
      </c>
      <c r="C116" s="3" t="s">
        <v>28</v>
      </c>
      <c r="D116" s="3">
        <v>1</v>
      </c>
      <c r="E116" s="3"/>
      <c r="F116" s="3">
        <f t="shared" si="11"/>
        <v>1</v>
      </c>
      <c r="G116" s="12">
        <v>631.29999999999995</v>
      </c>
      <c r="H116" s="12">
        <f t="shared" si="12"/>
        <v>631.29999999999995</v>
      </c>
      <c r="I116" s="3"/>
      <c r="J116" s="13">
        <f t="shared" si="13"/>
        <v>1</v>
      </c>
      <c r="K116" s="14">
        <f t="shared" si="14"/>
        <v>631.29999999999995</v>
      </c>
      <c r="L116" s="14">
        <f t="shared" si="15"/>
        <v>0</v>
      </c>
    </row>
    <row r="117" spans="1:12" x14ac:dyDescent="0.25">
      <c r="A117" s="3" t="s">
        <v>189</v>
      </c>
      <c r="B117" s="20" t="s">
        <v>191</v>
      </c>
      <c r="C117" s="3" t="s">
        <v>28</v>
      </c>
      <c r="D117" s="3">
        <v>44</v>
      </c>
      <c r="E117" s="3"/>
      <c r="F117" s="3">
        <f t="shared" si="11"/>
        <v>44</v>
      </c>
      <c r="G117" s="12">
        <v>47.48</v>
      </c>
      <c r="H117" s="12">
        <f t="shared" si="12"/>
        <v>2089.12</v>
      </c>
      <c r="I117" s="3">
        <v>5</v>
      </c>
      <c r="J117" s="13">
        <f t="shared" si="13"/>
        <v>39</v>
      </c>
      <c r="K117" s="14">
        <f t="shared" si="14"/>
        <v>1851.7199999999998</v>
      </c>
      <c r="L117" s="14">
        <f t="shared" si="15"/>
        <v>237.39999999999998</v>
      </c>
    </row>
    <row r="118" spans="1:12" x14ac:dyDescent="0.25">
      <c r="A118" s="3" t="s">
        <v>189</v>
      </c>
      <c r="B118" s="20" t="s">
        <v>190</v>
      </c>
      <c r="C118" s="3" t="s">
        <v>28</v>
      </c>
      <c r="D118" s="3">
        <v>18</v>
      </c>
      <c r="E118" s="3">
        <v>40</v>
      </c>
      <c r="F118" s="3">
        <f t="shared" si="11"/>
        <v>58</v>
      </c>
      <c r="G118" s="12">
        <v>53</v>
      </c>
      <c r="H118" s="12">
        <f t="shared" si="12"/>
        <v>3074</v>
      </c>
      <c r="I118" s="3"/>
      <c r="J118" s="13">
        <f t="shared" si="13"/>
        <v>58</v>
      </c>
      <c r="K118" s="14">
        <f t="shared" si="14"/>
        <v>3074</v>
      </c>
      <c r="L118" s="14">
        <f t="shared" si="15"/>
        <v>0</v>
      </c>
    </row>
    <row r="119" spans="1:12" x14ac:dyDescent="0.25">
      <c r="A119" s="3" t="s">
        <v>185</v>
      </c>
      <c r="B119" s="20" t="s">
        <v>173</v>
      </c>
      <c r="C119" s="3" t="s">
        <v>53</v>
      </c>
      <c r="D119" s="3">
        <v>1</v>
      </c>
      <c r="E119" s="3">
        <v>2</v>
      </c>
      <c r="F119" s="3">
        <f t="shared" si="11"/>
        <v>3</v>
      </c>
      <c r="G119" s="12">
        <v>1121</v>
      </c>
      <c r="H119" s="12">
        <f t="shared" si="12"/>
        <v>3363</v>
      </c>
      <c r="I119" s="3">
        <v>2</v>
      </c>
      <c r="J119" s="13">
        <f t="shared" si="13"/>
        <v>1</v>
      </c>
      <c r="K119" s="14">
        <f t="shared" si="14"/>
        <v>1121</v>
      </c>
      <c r="L119" s="14">
        <f t="shared" si="15"/>
        <v>2242</v>
      </c>
    </row>
    <row r="120" spans="1:12" x14ac:dyDescent="0.25">
      <c r="A120" s="3" t="s">
        <v>183</v>
      </c>
      <c r="B120" s="20" t="s">
        <v>126</v>
      </c>
      <c r="C120" s="3" t="s">
        <v>127</v>
      </c>
      <c r="D120" s="3">
        <v>9</v>
      </c>
      <c r="E120" s="3">
        <v>7</v>
      </c>
      <c r="F120" s="3">
        <f t="shared" si="11"/>
        <v>16</v>
      </c>
      <c r="G120" s="12">
        <v>1150</v>
      </c>
      <c r="H120" s="12">
        <f t="shared" si="12"/>
        <v>18400</v>
      </c>
      <c r="I120" s="3">
        <v>8</v>
      </c>
      <c r="J120" s="13">
        <f t="shared" si="13"/>
        <v>8</v>
      </c>
      <c r="K120" s="14">
        <f t="shared" si="14"/>
        <v>9200</v>
      </c>
      <c r="L120" s="14">
        <f t="shared" si="15"/>
        <v>9200</v>
      </c>
    </row>
    <row r="121" spans="1:12" x14ac:dyDescent="0.25">
      <c r="A121" s="3" t="s">
        <v>184</v>
      </c>
      <c r="B121" s="20" t="s">
        <v>128</v>
      </c>
      <c r="C121" s="3" t="s">
        <v>28</v>
      </c>
      <c r="D121" s="3">
        <v>3</v>
      </c>
      <c r="E121" s="3"/>
      <c r="F121" s="3">
        <f t="shared" si="11"/>
        <v>3</v>
      </c>
      <c r="G121" s="12">
        <v>109.25</v>
      </c>
      <c r="H121" s="12">
        <f t="shared" si="12"/>
        <v>327.75</v>
      </c>
      <c r="I121" s="3"/>
      <c r="J121" s="13">
        <f t="shared" si="13"/>
        <v>3</v>
      </c>
      <c r="K121" s="14">
        <f t="shared" si="14"/>
        <v>327.75</v>
      </c>
      <c r="L121" s="14">
        <f t="shared" si="15"/>
        <v>0</v>
      </c>
    </row>
    <row r="122" spans="1:12" x14ac:dyDescent="0.25">
      <c r="A122" s="3" t="s">
        <v>185</v>
      </c>
      <c r="B122" s="20" t="s">
        <v>129</v>
      </c>
      <c r="C122" s="3" t="s">
        <v>28</v>
      </c>
      <c r="D122" s="3">
        <v>9</v>
      </c>
      <c r="E122" s="3"/>
      <c r="F122" s="3">
        <f t="shared" si="11"/>
        <v>9</v>
      </c>
      <c r="G122" s="12">
        <v>39</v>
      </c>
      <c r="H122" s="12">
        <f t="shared" si="12"/>
        <v>351</v>
      </c>
      <c r="I122" s="3"/>
      <c r="J122" s="13">
        <f t="shared" si="13"/>
        <v>9</v>
      </c>
      <c r="K122" s="14">
        <f t="shared" si="14"/>
        <v>351</v>
      </c>
      <c r="L122" s="14">
        <f t="shared" si="15"/>
        <v>0</v>
      </c>
    </row>
    <row r="123" spans="1:12" x14ac:dyDescent="0.25">
      <c r="A123" s="3" t="s">
        <v>188</v>
      </c>
      <c r="B123" s="20" t="s">
        <v>174</v>
      </c>
      <c r="C123" s="3" t="s">
        <v>75</v>
      </c>
      <c r="D123" s="3">
        <v>3</v>
      </c>
      <c r="E123" s="3"/>
      <c r="F123" s="3">
        <f t="shared" si="11"/>
        <v>3</v>
      </c>
      <c r="G123" s="12">
        <v>1298</v>
      </c>
      <c r="H123" s="12">
        <f t="shared" si="12"/>
        <v>3894</v>
      </c>
      <c r="I123" s="3"/>
      <c r="J123" s="13">
        <f t="shared" si="13"/>
        <v>3</v>
      </c>
      <c r="K123" s="14">
        <f t="shared" si="14"/>
        <v>3894</v>
      </c>
      <c r="L123" s="14">
        <f t="shared" si="15"/>
        <v>0</v>
      </c>
    </row>
    <row r="124" spans="1:12" x14ac:dyDescent="0.25">
      <c r="A124" s="3" t="s">
        <v>185</v>
      </c>
      <c r="B124" s="20" t="s">
        <v>180</v>
      </c>
      <c r="C124" s="3" t="s">
        <v>75</v>
      </c>
      <c r="D124" s="3">
        <v>56</v>
      </c>
      <c r="E124" s="3">
        <v>40</v>
      </c>
      <c r="F124" s="3">
        <f t="shared" si="11"/>
        <v>96</v>
      </c>
      <c r="G124" s="12">
        <v>221.84</v>
      </c>
      <c r="H124" s="12">
        <f t="shared" si="12"/>
        <v>21296.639999999999</v>
      </c>
      <c r="I124" s="3">
        <v>53</v>
      </c>
      <c r="J124" s="13">
        <f t="shared" si="13"/>
        <v>43</v>
      </c>
      <c r="K124" s="14">
        <f t="shared" si="14"/>
        <v>9539.1200000000008</v>
      </c>
      <c r="L124" s="14">
        <f t="shared" si="15"/>
        <v>11757.52</v>
      </c>
    </row>
    <row r="125" spans="1:12" x14ac:dyDescent="0.25">
      <c r="A125" s="3" t="s">
        <v>185</v>
      </c>
      <c r="B125" s="20" t="s">
        <v>181</v>
      </c>
      <c r="C125" s="3" t="s">
        <v>28</v>
      </c>
      <c r="D125" s="3">
        <v>8</v>
      </c>
      <c r="E125" s="3"/>
      <c r="F125" s="3">
        <f t="shared" si="11"/>
        <v>8</v>
      </c>
      <c r="G125" s="12">
        <v>23</v>
      </c>
      <c r="H125" s="12">
        <f t="shared" si="12"/>
        <v>184</v>
      </c>
      <c r="I125" s="3">
        <v>4</v>
      </c>
      <c r="J125" s="13">
        <f t="shared" si="13"/>
        <v>4</v>
      </c>
      <c r="K125" s="14">
        <f t="shared" si="14"/>
        <v>92</v>
      </c>
      <c r="L125" s="14">
        <f t="shared" si="15"/>
        <v>92</v>
      </c>
    </row>
    <row r="126" spans="1:12" x14ac:dyDescent="0.25">
      <c r="A126" s="3" t="s">
        <v>188</v>
      </c>
      <c r="B126" s="20" t="s">
        <v>170</v>
      </c>
      <c r="C126" s="3" t="s">
        <v>28</v>
      </c>
      <c r="D126" s="3">
        <v>750</v>
      </c>
      <c r="E126" s="3"/>
      <c r="F126" s="3">
        <f t="shared" si="11"/>
        <v>750</v>
      </c>
      <c r="G126" s="12">
        <v>6.5</v>
      </c>
      <c r="H126" s="12">
        <f t="shared" si="12"/>
        <v>4875</v>
      </c>
      <c r="I126" s="3"/>
      <c r="J126" s="13">
        <f t="shared" si="13"/>
        <v>750</v>
      </c>
      <c r="K126" s="14">
        <f t="shared" si="14"/>
        <v>4875</v>
      </c>
      <c r="L126" s="14">
        <f t="shared" si="15"/>
        <v>0</v>
      </c>
    </row>
    <row r="127" spans="1:12" x14ac:dyDescent="0.25">
      <c r="A127" s="3" t="s">
        <v>185</v>
      </c>
      <c r="B127" s="20" t="s">
        <v>130</v>
      </c>
      <c r="C127" s="3" t="s">
        <v>28</v>
      </c>
      <c r="D127" s="3">
        <v>1</v>
      </c>
      <c r="E127" s="3"/>
      <c r="F127" s="3">
        <f t="shared" si="11"/>
        <v>1</v>
      </c>
      <c r="G127" s="12">
        <v>30</v>
      </c>
      <c r="H127" s="12">
        <f t="shared" si="12"/>
        <v>30</v>
      </c>
      <c r="I127" s="3"/>
      <c r="J127" s="13">
        <f t="shared" si="13"/>
        <v>1</v>
      </c>
      <c r="K127" s="14">
        <f t="shared" si="14"/>
        <v>30</v>
      </c>
      <c r="L127" s="14">
        <f t="shared" si="15"/>
        <v>0</v>
      </c>
    </row>
    <row r="128" spans="1:12" x14ac:dyDescent="0.25">
      <c r="A128" s="3" t="s">
        <v>185</v>
      </c>
      <c r="B128" s="20" t="s">
        <v>131</v>
      </c>
      <c r="C128" s="3" t="s">
        <v>28</v>
      </c>
      <c r="D128" s="3">
        <v>18</v>
      </c>
      <c r="E128" s="3"/>
      <c r="F128" s="3">
        <f t="shared" si="11"/>
        <v>18</v>
      </c>
      <c r="G128" s="12">
        <v>15</v>
      </c>
      <c r="H128" s="12">
        <f t="shared" si="12"/>
        <v>270</v>
      </c>
      <c r="I128" s="3"/>
      <c r="J128" s="13">
        <f t="shared" si="13"/>
        <v>18</v>
      </c>
      <c r="K128" s="14">
        <f t="shared" si="14"/>
        <v>270</v>
      </c>
      <c r="L128" s="14">
        <f t="shared" si="15"/>
        <v>0</v>
      </c>
    </row>
    <row r="129" spans="1:12" x14ac:dyDescent="0.25">
      <c r="A129" s="3" t="s">
        <v>184</v>
      </c>
      <c r="B129" s="20" t="s">
        <v>132</v>
      </c>
      <c r="C129" s="3" t="s">
        <v>28</v>
      </c>
      <c r="D129" s="3">
        <v>2</v>
      </c>
      <c r="E129" s="3"/>
      <c r="F129" s="3">
        <f t="shared" si="11"/>
        <v>2</v>
      </c>
      <c r="G129" s="12">
        <v>1100</v>
      </c>
      <c r="H129" s="12">
        <f t="shared" si="12"/>
        <v>2200</v>
      </c>
      <c r="I129" s="3">
        <v>1</v>
      </c>
      <c r="J129" s="13">
        <f t="shared" si="13"/>
        <v>1</v>
      </c>
      <c r="K129" s="14">
        <f t="shared" si="14"/>
        <v>1100</v>
      </c>
      <c r="L129" s="14">
        <f t="shared" si="15"/>
        <v>1100</v>
      </c>
    </row>
    <row r="130" spans="1:12" x14ac:dyDescent="0.25">
      <c r="A130" s="3" t="s">
        <v>184</v>
      </c>
      <c r="B130" s="20" t="s">
        <v>133</v>
      </c>
      <c r="C130" s="3" t="s">
        <v>28</v>
      </c>
      <c r="D130" s="3">
        <v>68</v>
      </c>
      <c r="E130" s="3"/>
      <c r="F130" s="3">
        <f t="shared" si="11"/>
        <v>68</v>
      </c>
      <c r="G130" s="12">
        <v>24.5</v>
      </c>
      <c r="H130" s="12">
        <f t="shared" si="12"/>
        <v>1666</v>
      </c>
      <c r="I130" s="3">
        <v>30</v>
      </c>
      <c r="J130" s="13">
        <f t="shared" si="13"/>
        <v>38</v>
      </c>
      <c r="K130" s="14">
        <f t="shared" si="14"/>
        <v>931</v>
      </c>
      <c r="L130" s="14">
        <f t="shared" si="15"/>
        <v>735</v>
      </c>
    </row>
    <row r="131" spans="1:12" x14ac:dyDescent="0.25">
      <c r="A131" s="3" t="s">
        <v>184</v>
      </c>
      <c r="B131" s="20" t="s">
        <v>134</v>
      </c>
      <c r="C131" s="3" t="s">
        <v>28</v>
      </c>
      <c r="D131" s="3">
        <v>230</v>
      </c>
      <c r="E131" s="3"/>
      <c r="F131" s="3">
        <f t="shared" si="11"/>
        <v>230</v>
      </c>
      <c r="G131" s="12">
        <v>12.69</v>
      </c>
      <c r="H131" s="12">
        <f t="shared" si="12"/>
        <v>2918.7</v>
      </c>
      <c r="I131" s="3">
        <v>95</v>
      </c>
      <c r="J131" s="13">
        <f t="shared" si="13"/>
        <v>135</v>
      </c>
      <c r="K131" s="14">
        <f t="shared" si="14"/>
        <v>1713.1499999999999</v>
      </c>
      <c r="L131" s="14">
        <f t="shared" si="15"/>
        <v>1205.55</v>
      </c>
    </row>
    <row r="132" spans="1:12" x14ac:dyDescent="0.25">
      <c r="A132" s="3" t="s">
        <v>185</v>
      </c>
      <c r="B132" s="20" t="s">
        <v>135</v>
      </c>
      <c r="C132" s="3" t="s">
        <v>28</v>
      </c>
      <c r="D132" s="3">
        <v>850</v>
      </c>
      <c r="E132" s="3"/>
      <c r="F132" s="3">
        <f t="shared" si="11"/>
        <v>850</v>
      </c>
      <c r="G132" s="12">
        <v>1.85</v>
      </c>
      <c r="H132" s="12">
        <f t="shared" si="12"/>
        <v>1572.5</v>
      </c>
      <c r="I132" s="3"/>
      <c r="J132" s="13">
        <f t="shared" si="13"/>
        <v>850</v>
      </c>
      <c r="K132" s="14">
        <f t="shared" si="14"/>
        <v>1572.5</v>
      </c>
      <c r="L132" s="14">
        <f t="shared" si="15"/>
        <v>0</v>
      </c>
    </row>
    <row r="133" spans="1:12" x14ac:dyDescent="0.25">
      <c r="A133" s="3" t="s">
        <v>185</v>
      </c>
      <c r="B133" s="20" t="s">
        <v>136</v>
      </c>
      <c r="C133" s="3" t="s">
        <v>28</v>
      </c>
      <c r="D133" s="3">
        <v>355</v>
      </c>
      <c r="E133" s="3"/>
      <c r="F133" s="3">
        <f t="shared" si="11"/>
        <v>355</v>
      </c>
      <c r="G133" s="12">
        <v>13.85</v>
      </c>
      <c r="H133" s="12">
        <f t="shared" si="12"/>
        <v>4916.75</v>
      </c>
      <c r="I133" s="3"/>
      <c r="J133" s="13">
        <f t="shared" si="13"/>
        <v>355</v>
      </c>
      <c r="K133" s="14">
        <f t="shared" si="14"/>
        <v>4916.75</v>
      </c>
      <c r="L133" s="14">
        <f t="shared" si="15"/>
        <v>0</v>
      </c>
    </row>
    <row r="134" spans="1:12" x14ac:dyDescent="0.25">
      <c r="A134" s="3" t="s">
        <v>185</v>
      </c>
      <c r="B134" s="20" t="s">
        <v>137</v>
      </c>
      <c r="C134" s="3" t="s">
        <v>28</v>
      </c>
      <c r="D134" s="3">
        <v>765</v>
      </c>
      <c r="E134" s="3"/>
      <c r="F134" s="3">
        <f t="shared" si="11"/>
        <v>765</v>
      </c>
      <c r="G134" s="12">
        <v>13.85</v>
      </c>
      <c r="H134" s="12">
        <f t="shared" si="12"/>
        <v>10595.25</v>
      </c>
      <c r="I134" s="3"/>
      <c r="J134" s="13">
        <f t="shared" si="13"/>
        <v>765</v>
      </c>
      <c r="K134" s="14">
        <f t="shared" si="14"/>
        <v>10595.25</v>
      </c>
      <c r="L134" s="14">
        <f t="shared" si="15"/>
        <v>0</v>
      </c>
    </row>
    <row r="135" spans="1:12" x14ac:dyDescent="0.25">
      <c r="A135" s="3" t="s">
        <v>185</v>
      </c>
      <c r="B135" s="20" t="s">
        <v>138</v>
      </c>
      <c r="C135" s="3" t="s">
        <v>28</v>
      </c>
      <c r="D135" s="3">
        <v>210</v>
      </c>
      <c r="E135" s="3"/>
      <c r="F135" s="3">
        <f t="shared" si="11"/>
        <v>210</v>
      </c>
      <c r="G135" s="12">
        <v>7.1</v>
      </c>
      <c r="H135" s="12">
        <f t="shared" si="12"/>
        <v>1491</v>
      </c>
      <c r="I135" s="3"/>
      <c r="J135" s="13">
        <f t="shared" si="13"/>
        <v>210</v>
      </c>
      <c r="K135" s="14">
        <f t="shared" si="14"/>
        <v>1491</v>
      </c>
      <c r="L135" s="14">
        <f t="shared" si="15"/>
        <v>0</v>
      </c>
    </row>
    <row r="136" spans="1:12" x14ac:dyDescent="0.25">
      <c r="A136" s="3" t="s">
        <v>185</v>
      </c>
      <c r="B136" s="19" t="s">
        <v>139</v>
      </c>
      <c r="C136" s="3" t="s">
        <v>28</v>
      </c>
      <c r="D136" s="3">
        <v>235</v>
      </c>
      <c r="E136" s="3"/>
      <c r="F136" s="3">
        <f t="shared" si="11"/>
        <v>235</v>
      </c>
      <c r="G136" s="12">
        <v>13</v>
      </c>
      <c r="H136" s="12">
        <f t="shared" si="12"/>
        <v>3055</v>
      </c>
      <c r="I136" s="3"/>
      <c r="J136" s="13">
        <f t="shared" si="13"/>
        <v>235</v>
      </c>
      <c r="K136" s="14">
        <f t="shared" si="14"/>
        <v>3055</v>
      </c>
      <c r="L136" s="14">
        <f t="shared" si="15"/>
        <v>0</v>
      </c>
    </row>
    <row r="137" spans="1:12" x14ac:dyDescent="0.25">
      <c r="A137" s="3" t="s">
        <v>184</v>
      </c>
      <c r="B137" s="19" t="s">
        <v>140</v>
      </c>
      <c r="C137" s="3" t="s">
        <v>28</v>
      </c>
      <c r="D137" s="3">
        <v>3</v>
      </c>
      <c r="E137" s="3">
        <v>6</v>
      </c>
      <c r="F137" s="3">
        <f t="shared" si="11"/>
        <v>9</v>
      </c>
      <c r="G137" s="12">
        <v>204</v>
      </c>
      <c r="H137" s="12">
        <f t="shared" si="12"/>
        <v>1836</v>
      </c>
      <c r="I137" s="3">
        <v>5</v>
      </c>
      <c r="J137" s="13">
        <f t="shared" ref="J137:J168" si="16">F137-I137</f>
        <v>4</v>
      </c>
      <c r="K137" s="14">
        <f t="shared" ref="K137:K168" si="17">G137*J137</f>
        <v>816</v>
      </c>
      <c r="L137" s="14">
        <f t="shared" ref="L137:L159" si="18">G137*I137</f>
        <v>1020</v>
      </c>
    </row>
    <row r="138" spans="1:12" x14ac:dyDescent="0.25">
      <c r="A138" s="3" t="s">
        <v>184</v>
      </c>
      <c r="B138" s="19" t="s">
        <v>141</v>
      </c>
      <c r="C138" s="3" t="s">
        <v>48</v>
      </c>
      <c r="D138" s="3">
        <v>12</v>
      </c>
      <c r="E138" s="3"/>
      <c r="F138" s="3">
        <f t="shared" ref="F138:F170" si="19">D138+E138</f>
        <v>12</v>
      </c>
      <c r="G138" s="12">
        <v>148.31</v>
      </c>
      <c r="H138" s="12">
        <f t="shared" ref="H138:H170" si="20">G138*F138</f>
        <v>1779.72</v>
      </c>
      <c r="I138" s="3">
        <v>2</v>
      </c>
      <c r="J138" s="13">
        <f t="shared" si="16"/>
        <v>10</v>
      </c>
      <c r="K138" s="14">
        <f t="shared" si="17"/>
        <v>1483.1</v>
      </c>
      <c r="L138" s="14">
        <f t="shared" si="18"/>
        <v>296.62</v>
      </c>
    </row>
    <row r="139" spans="1:12" x14ac:dyDescent="0.25">
      <c r="A139" s="3" t="s">
        <v>188</v>
      </c>
      <c r="B139" s="23" t="s">
        <v>142</v>
      </c>
      <c r="C139" s="3" t="s">
        <v>50</v>
      </c>
      <c r="D139" s="3">
        <v>25</v>
      </c>
      <c r="E139" s="3"/>
      <c r="F139" s="3">
        <f t="shared" si="19"/>
        <v>25</v>
      </c>
      <c r="G139" s="12">
        <v>70.8</v>
      </c>
      <c r="H139" s="12">
        <f t="shared" si="20"/>
        <v>1770</v>
      </c>
      <c r="I139" s="3"/>
      <c r="J139" s="13">
        <f t="shared" si="16"/>
        <v>25</v>
      </c>
      <c r="K139" s="14">
        <f t="shared" si="17"/>
        <v>1770</v>
      </c>
      <c r="L139" s="14">
        <f t="shared" si="18"/>
        <v>0</v>
      </c>
    </row>
    <row r="140" spans="1:12" x14ac:dyDescent="0.25">
      <c r="A140" s="3" t="s">
        <v>188</v>
      </c>
      <c r="B140" s="20" t="s">
        <v>143</v>
      </c>
      <c r="C140" s="3" t="s">
        <v>50</v>
      </c>
      <c r="D140" s="3">
        <v>10</v>
      </c>
      <c r="E140" s="3"/>
      <c r="F140" s="3">
        <f t="shared" si="19"/>
        <v>10</v>
      </c>
      <c r="G140" s="12">
        <v>275</v>
      </c>
      <c r="H140" s="12">
        <f t="shared" si="20"/>
        <v>2750</v>
      </c>
      <c r="I140" s="3">
        <v>5</v>
      </c>
      <c r="J140" s="13">
        <f t="shared" si="16"/>
        <v>5</v>
      </c>
      <c r="K140" s="14">
        <f t="shared" si="17"/>
        <v>1375</v>
      </c>
      <c r="L140" s="14">
        <f t="shared" si="18"/>
        <v>1375</v>
      </c>
    </row>
    <row r="141" spans="1:12" x14ac:dyDescent="0.25">
      <c r="A141" s="3" t="s">
        <v>188</v>
      </c>
      <c r="B141" s="20" t="s">
        <v>144</v>
      </c>
      <c r="C141" s="3" t="s">
        <v>50</v>
      </c>
      <c r="D141" s="3">
        <v>20</v>
      </c>
      <c r="E141" s="3"/>
      <c r="F141" s="3">
        <f t="shared" si="19"/>
        <v>20</v>
      </c>
      <c r="G141" s="12">
        <v>275</v>
      </c>
      <c r="H141" s="12">
        <f t="shared" si="20"/>
        <v>5500</v>
      </c>
      <c r="I141" s="3"/>
      <c r="J141" s="13">
        <f t="shared" si="16"/>
        <v>20</v>
      </c>
      <c r="K141" s="14">
        <f t="shared" si="17"/>
        <v>5500</v>
      </c>
      <c r="L141" s="14">
        <f t="shared" si="18"/>
        <v>0</v>
      </c>
    </row>
    <row r="142" spans="1:12" x14ac:dyDescent="0.25">
      <c r="A142" s="3" t="s">
        <v>188</v>
      </c>
      <c r="B142" s="20" t="s">
        <v>145</v>
      </c>
      <c r="C142" s="3" t="s">
        <v>50</v>
      </c>
      <c r="D142" s="3">
        <v>53</v>
      </c>
      <c r="E142" s="3"/>
      <c r="F142" s="3">
        <f t="shared" si="19"/>
        <v>53</v>
      </c>
      <c r="G142" s="12">
        <v>88.35</v>
      </c>
      <c r="H142" s="12">
        <f t="shared" si="20"/>
        <v>4682.5499999999993</v>
      </c>
      <c r="I142" s="3">
        <v>10</v>
      </c>
      <c r="J142" s="13">
        <f t="shared" si="16"/>
        <v>43</v>
      </c>
      <c r="K142" s="14">
        <f t="shared" si="17"/>
        <v>3799.0499999999997</v>
      </c>
      <c r="L142" s="14">
        <f t="shared" si="18"/>
        <v>883.5</v>
      </c>
    </row>
    <row r="143" spans="1:12" x14ac:dyDescent="0.25">
      <c r="A143" s="3" t="s">
        <v>188</v>
      </c>
      <c r="B143" s="20" t="s">
        <v>146</v>
      </c>
      <c r="C143" s="3" t="s">
        <v>50</v>
      </c>
      <c r="D143" s="3">
        <v>470</v>
      </c>
      <c r="E143" s="3"/>
      <c r="F143" s="3">
        <f t="shared" si="19"/>
        <v>470</v>
      </c>
      <c r="G143" s="12">
        <v>44.84</v>
      </c>
      <c r="H143" s="12">
        <f t="shared" si="20"/>
        <v>21074.800000000003</v>
      </c>
      <c r="I143" s="3">
        <v>10</v>
      </c>
      <c r="J143" s="13">
        <f t="shared" si="16"/>
        <v>460</v>
      </c>
      <c r="K143" s="14">
        <f t="shared" si="17"/>
        <v>20626.400000000001</v>
      </c>
      <c r="L143" s="14">
        <f t="shared" si="18"/>
        <v>448.40000000000003</v>
      </c>
    </row>
    <row r="144" spans="1:12" x14ac:dyDescent="0.25">
      <c r="A144" s="3" t="s">
        <v>188</v>
      </c>
      <c r="B144" s="20" t="s">
        <v>175</v>
      </c>
      <c r="C144" s="3" t="s">
        <v>50</v>
      </c>
      <c r="D144" s="3">
        <v>4</v>
      </c>
      <c r="E144" s="3"/>
      <c r="F144" s="3">
        <f t="shared" si="19"/>
        <v>4</v>
      </c>
      <c r="G144" s="12">
        <v>185</v>
      </c>
      <c r="H144" s="12">
        <f t="shared" si="20"/>
        <v>740</v>
      </c>
      <c r="I144" s="3"/>
      <c r="J144" s="13">
        <f t="shared" si="16"/>
        <v>4</v>
      </c>
      <c r="K144" s="14">
        <f t="shared" si="17"/>
        <v>740</v>
      </c>
      <c r="L144" s="14">
        <f t="shared" si="18"/>
        <v>0</v>
      </c>
    </row>
    <row r="145" spans="1:12" x14ac:dyDescent="0.25">
      <c r="A145" s="3" t="s">
        <v>188</v>
      </c>
      <c r="B145" s="20" t="s">
        <v>147</v>
      </c>
      <c r="C145" s="3" t="s">
        <v>50</v>
      </c>
      <c r="D145" s="3">
        <v>760</v>
      </c>
      <c r="E145" s="3"/>
      <c r="F145" s="3">
        <f t="shared" si="19"/>
        <v>760</v>
      </c>
      <c r="G145" s="12">
        <v>37</v>
      </c>
      <c r="H145" s="12">
        <f t="shared" si="20"/>
        <v>28120</v>
      </c>
      <c r="I145" s="3">
        <v>45</v>
      </c>
      <c r="J145" s="13">
        <f t="shared" si="16"/>
        <v>715</v>
      </c>
      <c r="K145" s="14">
        <f t="shared" si="17"/>
        <v>26455</v>
      </c>
      <c r="L145" s="14">
        <f t="shared" si="18"/>
        <v>1665</v>
      </c>
    </row>
    <row r="146" spans="1:12" x14ac:dyDescent="0.25">
      <c r="A146" s="3" t="s">
        <v>188</v>
      </c>
      <c r="B146" s="20" t="s">
        <v>148</v>
      </c>
      <c r="C146" s="3" t="s">
        <v>50</v>
      </c>
      <c r="D146" s="3">
        <v>9</v>
      </c>
      <c r="E146" s="3"/>
      <c r="F146" s="3">
        <f t="shared" si="19"/>
        <v>9</v>
      </c>
      <c r="G146" s="12">
        <v>185</v>
      </c>
      <c r="H146" s="12">
        <f t="shared" si="20"/>
        <v>1665</v>
      </c>
      <c r="I146" s="3"/>
      <c r="J146" s="13">
        <f t="shared" si="16"/>
        <v>9</v>
      </c>
      <c r="K146" s="14">
        <f t="shared" si="17"/>
        <v>1665</v>
      </c>
      <c r="L146" s="14">
        <f t="shared" si="18"/>
        <v>0</v>
      </c>
    </row>
    <row r="147" spans="1:12" x14ac:dyDescent="0.25">
      <c r="A147" s="3" t="s">
        <v>188</v>
      </c>
      <c r="B147" s="21" t="s">
        <v>149</v>
      </c>
      <c r="C147" s="3" t="s">
        <v>50</v>
      </c>
      <c r="D147" s="3">
        <v>1</v>
      </c>
      <c r="E147" s="3"/>
      <c r="F147" s="3">
        <f t="shared" si="19"/>
        <v>1</v>
      </c>
      <c r="G147" s="12">
        <v>185</v>
      </c>
      <c r="H147" s="12">
        <f t="shared" si="20"/>
        <v>185</v>
      </c>
      <c r="I147" s="3"/>
      <c r="J147" s="13">
        <f t="shared" si="16"/>
        <v>1</v>
      </c>
      <c r="K147" s="14">
        <f t="shared" si="17"/>
        <v>185</v>
      </c>
      <c r="L147" s="14">
        <f t="shared" si="18"/>
        <v>0</v>
      </c>
    </row>
    <row r="148" spans="1:12" x14ac:dyDescent="0.25">
      <c r="A148" s="3" t="s">
        <v>188</v>
      </c>
      <c r="B148" s="19" t="s">
        <v>150</v>
      </c>
      <c r="C148" s="3" t="s">
        <v>50</v>
      </c>
      <c r="D148" s="3">
        <v>12</v>
      </c>
      <c r="E148" s="3"/>
      <c r="F148" s="3">
        <f t="shared" si="19"/>
        <v>12</v>
      </c>
      <c r="G148" s="12">
        <v>53.1</v>
      </c>
      <c r="H148" s="12">
        <f t="shared" si="20"/>
        <v>637.20000000000005</v>
      </c>
      <c r="I148" s="3">
        <v>10</v>
      </c>
      <c r="J148" s="13">
        <f t="shared" si="16"/>
        <v>2</v>
      </c>
      <c r="K148" s="14">
        <f t="shared" si="17"/>
        <v>106.2</v>
      </c>
      <c r="L148" s="14">
        <f t="shared" si="18"/>
        <v>531</v>
      </c>
    </row>
    <row r="149" spans="1:12" x14ac:dyDescent="0.25">
      <c r="A149" s="3" t="s">
        <v>188</v>
      </c>
      <c r="B149" s="20" t="s">
        <v>176</v>
      </c>
      <c r="C149" s="3" t="s">
        <v>50</v>
      </c>
      <c r="D149" s="3">
        <v>6</v>
      </c>
      <c r="E149" s="3"/>
      <c r="F149" s="3">
        <f t="shared" si="19"/>
        <v>6</v>
      </c>
      <c r="G149" s="12">
        <v>413</v>
      </c>
      <c r="H149" s="12">
        <f t="shared" si="20"/>
        <v>2478</v>
      </c>
      <c r="I149" s="3">
        <v>1</v>
      </c>
      <c r="J149" s="13">
        <f t="shared" si="16"/>
        <v>5</v>
      </c>
      <c r="K149" s="14">
        <f t="shared" si="17"/>
        <v>2065</v>
      </c>
      <c r="L149" s="14">
        <f t="shared" si="18"/>
        <v>413</v>
      </c>
    </row>
    <row r="150" spans="1:12" x14ac:dyDescent="0.25">
      <c r="A150" s="3" t="s">
        <v>188</v>
      </c>
      <c r="B150" s="20" t="s">
        <v>169</v>
      </c>
      <c r="C150" s="3" t="s">
        <v>50</v>
      </c>
      <c r="D150" s="3">
        <v>0</v>
      </c>
      <c r="E150" s="3"/>
      <c r="F150" s="3">
        <f t="shared" si="19"/>
        <v>0</v>
      </c>
      <c r="G150" s="12">
        <v>275</v>
      </c>
      <c r="H150" s="12">
        <f t="shared" si="20"/>
        <v>0</v>
      </c>
      <c r="I150" s="3"/>
      <c r="J150" s="13">
        <f t="shared" si="16"/>
        <v>0</v>
      </c>
      <c r="K150" s="14">
        <f t="shared" si="17"/>
        <v>0</v>
      </c>
      <c r="L150" s="14">
        <f t="shared" si="18"/>
        <v>0</v>
      </c>
    </row>
    <row r="151" spans="1:12" x14ac:dyDescent="0.25">
      <c r="A151" s="3" t="s">
        <v>188</v>
      </c>
      <c r="B151" s="24" t="s">
        <v>193</v>
      </c>
      <c r="C151" s="3" t="s">
        <v>50</v>
      </c>
      <c r="D151" s="3">
        <v>41</v>
      </c>
      <c r="E151" s="3"/>
      <c r="F151" s="3">
        <f t="shared" si="19"/>
        <v>41</v>
      </c>
      <c r="G151" s="12">
        <v>756</v>
      </c>
      <c r="H151" s="12">
        <f t="shared" si="20"/>
        <v>30996</v>
      </c>
      <c r="I151" s="3"/>
      <c r="J151" s="13">
        <f t="shared" si="16"/>
        <v>41</v>
      </c>
      <c r="K151" s="14">
        <f t="shared" si="17"/>
        <v>30996</v>
      </c>
      <c r="L151" s="14">
        <f t="shared" si="18"/>
        <v>0</v>
      </c>
    </row>
    <row r="152" spans="1:12" x14ac:dyDescent="0.25">
      <c r="A152" s="3" t="s">
        <v>188</v>
      </c>
      <c r="B152" s="19" t="s">
        <v>151</v>
      </c>
      <c r="C152" s="3" t="s">
        <v>50</v>
      </c>
      <c r="D152" s="3">
        <v>30</v>
      </c>
      <c r="E152" s="3"/>
      <c r="F152" s="3">
        <f t="shared" si="19"/>
        <v>30</v>
      </c>
      <c r="G152" s="12">
        <v>756</v>
      </c>
      <c r="H152" s="12">
        <f t="shared" si="20"/>
        <v>22680</v>
      </c>
      <c r="I152" s="3"/>
      <c r="J152" s="13">
        <f t="shared" si="16"/>
        <v>30</v>
      </c>
      <c r="K152" s="14">
        <f t="shared" si="17"/>
        <v>22680</v>
      </c>
      <c r="L152" s="14">
        <f t="shared" si="18"/>
        <v>0</v>
      </c>
    </row>
    <row r="153" spans="1:12" x14ac:dyDescent="0.25">
      <c r="A153" s="3" t="s">
        <v>188</v>
      </c>
      <c r="B153" s="20" t="s">
        <v>177</v>
      </c>
      <c r="C153" s="3" t="s">
        <v>50</v>
      </c>
      <c r="D153" s="3">
        <v>13</v>
      </c>
      <c r="E153" s="3"/>
      <c r="F153" s="3">
        <f t="shared" si="19"/>
        <v>13</v>
      </c>
      <c r="G153" s="12">
        <v>294</v>
      </c>
      <c r="H153" s="12">
        <f t="shared" si="20"/>
        <v>3822</v>
      </c>
      <c r="I153" s="3"/>
      <c r="J153" s="13">
        <f t="shared" si="16"/>
        <v>13</v>
      </c>
      <c r="K153" s="14">
        <f t="shared" si="17"/>
        <v>3822</v>
      </c>
      <c r="L153" s="14">
        <f t="shared" si="18"/>
        <v>0</v>
      </c>
    </row>
    <row r="154" spans="1:12" x14ac:dyDescent="0.25">
      <c r="A154" s="3" t="s">
        <v>188</v>
      </c>
      <c r="B154" s="20" t="s">
        <v>178</v>
      </c>
      <c r="C154" s="3" t="s">
        <v>50</v>
      </c>
      <c r="D154" s="3">
        <v>10</v>
      </c>
      <c r="E154" s="3"/>
      <c r="F154" s="3">
        <f t="shared" si="19"/>
        <v>10</v>
      </c>
      <c r="G154" s="12">
        <v>185</v>
      </c>
      <c r="H154" s="12">
        <f t="shared" si="20"/>
        <v>1850</v>
      </c>
      <c r="I154" s="3"/>
      <c r="J154" s="13">
        <f t="shared" si="16"/>
        <v>10</v>
      </c>
      <c r="K154" s="14">
        <f t="shared" si="17"/>
        <v>1850</v>
      </c>
      <c r="L154" s="14">
        <f t="shared" si="18"/>
        <v>0</v>
      </c>
    </row>
    <row r="155" spans="1:12" x14ac:dyDescent="0.25">
      <c r="A155" s="3" t="s">
        <v>188</v>
      </c>
      <c r="B155" s="20" t="s">
        <v>152</v>
      </c>
      <c r="C155" s="3" t="s">
        <v>50</v>
      </c>
      <c r="D155" s="3">
        <v>8</v>
      </c>
      <c r="E155" s="3"/>
      <c r="F155" s="3">
        <f t="shared" si="19"/>
        <v>8</v>
      </c>
      <c r="G155" s="12">
        <v>185</v>
      </c>
      <c r="H155" s="12">
        <f t="shared" si="20"/>
        <v>1480</v>
      </c>
      <c r="I155" s="3"/>
      <c r="J155" s="13">
        <f t="shared" si="16"/>
        <v>8</v>
      </c>
      <c r="K155" s="14">
        <f t="shared" si="17"/>
        <v>1480</v>
      </c>
      <c r="L155" s="14">
        <f t="shared" si="18"/>
        <v>0</v>
      </c>
    </row>
    <row r="156" spans="1:12" x14ac:dyDescent="0.25">
      <c r="A156" s="3" t="s">
        <v>188</v>
      </c>
      <c r="B156" s="20" t="s">
        <v>153</v>
      </c>
      <c r="C156" s="3" t="s">
        <v>50</v>
      </c>
      <c r="D156" s="3">
        <v>4</v>
      </c>
      <c r="E156" s="3"/>
      <c r="F156" s="3">
        <f t="shared" si="19"/>
        <v>4</v>
      </c>
      <c r="G156" s="12">
        <v>994</v>
      </c>
      <c r="H156" s="12">
        <f t="shared" si="20"/>
        <v>3976</v>
      </c>
      <c r="I156" s="3"/>
      <c r="J156" s="13">
        <f t="shared" si="16"/>
        <v>4</v>
      </c>
      <c r="K156" s="14">
        <f t="shared" si="17"/>
        <v>3976</v>
      </c>
      <c r="L156" s="14">
        <f t="shared" si="18"/>
        <v>0</v>
      </c>
    </row>
    <row r="157" spans="1:12" x14ac:dyDescent="0.25">
      <c r="A157" s="3" t="s">
        <v>188</v>
      </c>
      <c r="B157" s="20" t="s">
        <v>154</v>
      </c>
      <c r="C157" s="3" t="s">
        <v>50</v>
      </c>
      <c r="D157" s="3">
        <v>3</v>
      </c>
      <c r="E157" s="3"/>
      <c r="F157" s="3">
        <f t="shared" si="19"/>
        <v>3</v>
      </c>
      <c r="G157" s="12">
        <v>224</v>
      </c>
      <c r="H157" s="12">
        <f t="shared" si="20"/>
        <v>672</v>
      </c>
      <c r="I157" s="3"/>
      <c r="J157" s="13">
        <f t="shared" si="16"/>
        <v>3</v>
      </c>
      <c r="K157" s="14">
        <f t="shared" si="17"/>
        <v>672</v>
      </c>
      <c r="L157" s="14">
        <f t="shared" si="18"/>
        <v>0</v>
      </c>
    </row>
    <row r="158" spans="1:12" x14ac:dyDescent="0.25">
      <c r="A158" s="3" t="s">
        <v>188</v>
      </c>
      <c r="B158" s="20" t="s">
        <v>155</v>
      </c>
      <c r="C158" s="3" t="s">
        <v>50</v>
      </c>
      <c r="D158" s="3">
        <v>40</v>
      </c>
      <c r="E158" s="3"/>
      <c r="F158" s="3">
        <f t="shared" si="19"/>
        <v>40</v>
      </c>
      <c r="G158" s="12">
        <v>275</v>
      </c>
      <c r="H158" s="12">
        <f t="shared" si="20"/>
        <v>11000</v>
      </c>
      <c r="I158" s="3"/>
      <c r="J158" s="13">
        <f t="shared" si="16"/>
        <v>40</v>
      </c>
      <c r="K158" s="14">
        <f t="shared" si="17"/>
        <v>11000</v>
      </c>
      <c r="L158" s="14">
        <f t="shared" si="18"/>
        <v>0</v>
      </c>
    </row>
    <row r="159" spans="1:12" x14ac:dyDescent="0.25">
      <c r="A159" s="3" t="s">
        <v>183</v>
      </c>
      <c r="B159" s="20" t="s">
        <v>156</v>
      </c>
      <c r="C159" s="3" t="s">
        <v>28</v>
      </c>
      <c r="D159" s="3">
        <v>20</v>
      </c>
      <c r="E159" s="3">
        <v>40</v>
      </c>
      <c r="F159" s="3">
        <f t="shared" si="19"/>
        <v>60</v>
      </c>
      <c r="G159" s="12">
        <v>224</v>
      </c>
      <c r="H159" s="12">
        <f t="shared" si="20"/>
        <v>13440</v>
      </c>
      <c r="I159" s="3">
        <v>36</v>
      </c>
      <c r="J159" s="13">
        <f t="shared" si="16"/>
        <v>24</v>
      </c>
      <c r="K159" s="14">
        <f t="shared" si="17"/>
        <v>5376</v>
      </c>
      <c r="L159" s="14">
        <f t="shared" si="18"/>
        <v>8064</v>
      </c>
    </row>
    <row r="160" spans="1:12" x14ac:dyDescent="0.25">
      <c r="A160" s="3" t="s">
        <v>188</v>
      </c>
      <c r="B160" s="19" t="s">
        <v>157</v>
      </c>
      <c r="C160" s="3" t="s">
        <v>28</v>
      </c>
      <c r="D160" s="3">
        <v>2195</v>
      </c>
      <c r="E160" s="3"/>
      <c r="F160" s="3">
        <f t="shared" si="19"/>
        <v>2195</v>
      </c>
      <c r="G160" s="12">
        <v>3.25</v>
      </c>
      <c r="H160" s="12">
        <f t="shared" si="20"/>
        <v>7133.75</v>
      </c>
      <c r="I160" s="3">
        <v>370</v>
      </c>
      <c r="J160" s="13">
        <f t="shared" si="16"/>
        <v>1825</v>
      </c>
      <c r="K160" s="14">
        <f t="shared" si="17"/>
        <v>5931.25</v>
      </c>
      <c r="L160" s="14"/>
    </row>
    <row r="161" spans="1:12" x14ac:dyDescent="0.25">
      <c r="A161" s="3" t="s">
        <v>188</v>
      </c>
      <c r="B161" s="19" t="s">
        <v>158</v>
      </c>
      <c r="C161" s="3" t="s">
        <v>28</v>
      </c>
      <c r="D161" s="3">
        <v>2300</v>
      </c>
      <c r="E161" s="3"/>
      <c r="F161" s="3">
        <f t="shared" si="19"/>
        <v>2300</v>
      </c>
      <c r="G161" s="12">
        <v>3.18</v>
      </c>
      <c r="H161" s="12">
        <f t="shared" si="20"/>
        <v>7314</v>
      </c>
      <c r="I161" s="3">
        <v>300</v>
      </c>
      <c r="J161" s="13">
        <f t="shared" si="16"/>
        <v>2000</v>
      </c>
      <c r="K161" s="14">
        <f t="shared" si="17"/>
        <v>6360</v>
      </c>
      <c r="L161" s="14">
        <f t="shared" ref="L161:L170" si="21">G161*I161</f>
        <v>954</v>
      </c>
    </row>
    <row r="162" spans="1:12" x14ac:dyDescent="0.25">
      <c r="A162" s="3" t="s">
        <v>188</v>
      </c>
      <c r="B162" s="20" t="s">
        <v>159</v>
      </c>
      <c r="C162" s="3" t="s">
        <v>50</v>
      </c>
      <c r="D162" s="3">
        <v>677</v>
      </c>
      <c r="E162" s="3"/>
      <c r="F162" s="3">
        <f t="shared" si="19"/>
        <v>677</v>
      </c>
      <c r="G162" s="12">
        <v>53.65</v>
      </c>
      <c r="H162" s="12">
        <f t="shared" si="20"/>
        <v>36321.049999999996</v>
      </c>
      <c r="I162" s="3">
        <v>65</v>
      </c>
      <c r="J162" s="13">
        <f t="shared" si="16"/>
        <v>612</v>
      </c>
      <c r="K162" s="14">
        <f t="shared" si="17"/>
        <v>32833.799999999996</v>
      </c>
      <c r="L162" s="14">
        <f t="shared" si="21"/>
        <v>3487.25</v>
      </c>
    </row>
    <row r="163" spans="1:12" x14ac:dyDescent="0.25">
      <c r="A163" s="3" t="s">
        <v>185</v>
      </c>
      <c r="B163" s="19" t="s">
        <v>160</v>
      </c>
      <c r="C163" s="3" t="s">
        <v>28</v>
      </c>
      <c r="D163" s="3">
        <v>4</v>
      </c>
      <c r="E163" s="3"/>
      <c r="F163" s="3">
        <f t="shared" si="19"/>
        <v>4</v>
      </c>
      <c r="G163" s="12">
        <v>62.54</v>
      </c>
      <c r="H163" s="12">
        <f t="shared" si="20"/>
        <v>250.16</v>
      </c>
      <c r="I163" s="3"/>
      <c r="J163" s="13">
        <f t="shared" si="16"/>
        <v>4</v>
      </c>
      <c r="K163" s="14">
        <f t="shared" si="17"/>
        <v>250.16</v>
      </c>
      <c r="L163" s="14">
        <f t="shared" si="21"/>
        <v>0</v>
      </c>
    </row>
    <row r="164" spans="1:12" x14ac:dyDescent="0.25">
      <c r="A164" s="3" t="s">
        <v>185</v>
      </c>
      <c r="B164" s="19" t="s">
        <v>161</v>
      </c>
      <c r="C164" s="3" t="s">
        <v>28</v>
      </c>
      <c r="D164" s="3">
        <v>3</v>
      </c>
      <c r="E164" s="3">
        <v>6</v>
      </c>
      <c r="F164" s="3">
        <f t="shared" si="19"/>
        <v>9</v>
      </c>
      <c r="G164" s="12">
        <v>106</v>
      </c>
      <c r="H164" s="12">
        <f t="shared" si="20"/>
        <v>954</v>
      </c>
      <c r="I164" s="3">
        <v>1</v>
      </c>
      <c r="J164" s="13">
        <f t="shared" si="16"/>
        <v>8</v>
      </c>
      <c r="K164" s="14">
        <f t="shared" si="17"/>
        <v>848</v>
      </c>
      <c r="L164" s="14">
        <f t="shared" si="21"/>
        <v>106</v>
      </c>
    </row>
    <row r="165" spans="1:12" x14ac:dyDescent="0.25">
      <c r="A165" s="3" t="s">
        <v>184</v>
      </c>
      <c r="B165" s="20" t="s">
        <v>162</v>
      </c>
      <c r="C165" s="3" t="s">
        <v>163</v>
      </c>
      <c r="D165" s="3">
        <v>42</v>
      </c>
      <c r="E165" s="3"/>
      <c r="F165" s="3">
        <f t="shared" si="19"/>
        <v>42</v>
      </c>
      <c r="G165" s="12">
        <v>49.56</v>
      </c>
      <c r="H165" s="12">
        <f t="shared" si="20"/>
        <v>2081.52</v>
      </c>
      <c r="I165" s="3">
        <v>11</v>
      </c>
      <c r="J165" s="13">
        <f t="shared" si="16"/>
        <v>31</v>
      </c>
      <c r="K165" s="14">
        <f t="shared" si="17"/>
        <v>1536.3600000000001</v>
      </c>
      <c r="L165" s="14">
        <f t="shared" si="21"/>
        <v>545.16000000000008</v>
      </c>
    </row>
    <row r="166" spans="1:12" x14ac:dyDescent="0.25">
      <c r="A166" s="3" t="s">
        <v>183</v>
      </c>
      <c r="B166" s="20" t="s">
        <v>164</v>
      </c>
      <c r="C166" s="3" t="s">
        <v>28</v>
      </c>
      <c r="D166" s="3">
        <v>22</v>
      </c>
      <c r="E166" s="3"/>
      <c r="F166" s="3">
        <f t="shared" si="19"/>
        <v>22</v>
      </c>
      <c r="G166" s="12">
        <v>147</v>
      </c>
      <c r="H166" s="12">
        <f t="shared" si="20"/>
        <v>3234</v>
      </c>
      <c r="I166" s="3">
        <v>16</v>
      </c>
      <c r="J166" s="13">
        <f t="shared" si="16"/>
        <v>6</v>
      </c>
      <c r="K166" s="14">
        <f t="shared" si="17"/>
        <v>882</v>
      </c>
      <c r="L166" s="14">
        <f t="shared" si="21"/>
        <v>2352</v>
      </c>
    </row>
    <row r="167" spans="1:12" x14ac:dyDescent="0.25">
      <c r="A167" s="3" t="s">
        <v>183</v>
      </c>
      <c r="B167" s="20" t="s">
        <v>165</v>
      </c>
      <c r="C167" s="3" t="s">
        <v>163</v>
      </c>
      <c r="D167" s="3">
        <v>17</v>
      </c>
      <c r="E167" s="3"/>
      <c r="F167" s="3">
        <f t="shared" si="19"/>
        <v>17</v>
      </c>
      <c r="G167" s="12">
        <v>137</v>
      </c>
      <c r="H167" s="12">
        <f t="shared" si="20"/>
        <v>2329</v>
      </c>
      <c r="I167" s="3">
        <v>9</v>
      </c>
      <c r="J167" s="13">
        <f t="shared" si="16"/>
        <v>8</v>
      </c>
      <c r="K167" s="14">
        <f t="shared" si="17"/>
        <v>1096</v>
      </c>
      <c r="L167" s="14">
        <f t="shared" si="21"/>
        <v>1233</v>
      </c>
    </row>
    <row r="168" spans="1:12" x14ac:dyDescent="0.25">
      <c r="A168" s="3" t="s">
        <v>183</v>
      </c>
      <c r="B168" s="20" t="s">
        <v>166</v>
      </c>
      <c r="C168" s="3" t="s">
        <v>163</v>
      </c>
      <c r="D168" s="3">
        <v>150</v>
      </c>
      <c r="E168" s="3"/>
      <c r="F168" s="3">
        <f t="shared" si="19"/>
        <v>150</v>
      </c>
      <c r="G168" s="12">
        <v>74.77</v>
      </c>
      <c r="H168" s="12">
        <f t="shared" si="20"/>
        <v>11215.5</v>
      </c>
      <c r="I168" s="3">
        <v>51</v>
      </c>
      <c r="J168" s="13">
        <f t="shared" si="16"/>
        <v>99</v>
      </c>
      <c r="K168" s="14">
        <f t="shared" si="17"/>
        <v>7402.23</v>
      </c>
      <c r="L168" s="14">
        <f t="shared" si="21"/>
        <v>3813.27</v>
      </c>
    </row>
    <row r="169" spans="1:12" x14ac:dyDescent="0.25">
      <c r="A169" s="3" t="s">
        <v>183</v>
      </c>
      <c r="B169" s="20" t="s">
        <v>167</v>
      </c>
      <c r="C169" s="3" t="s">
        <v>163</v>
      </c>
      <c r="D169" s="3">
        <v>64</v>
      </c>
      <c r="E169" s="3"/>
      <c r="F169" s="3">
        <f t="shared" si="19"/>
        <v>64</v>
      </c>
      <c r="G169" s="12">
        <v>55</v>
      </c>
      <c r="H169" s="12">
        <f t="shared" si="20"/>
        <v>3520</v>
      </c>
      <c r="I169" s="3">
        <v>12</v>
      </c>
      <c r="J169" s="13">
        <f t="shared" ref="J169:J170" si="22">F169-I169</f>
        <v>52</v>
      </c>
      <c r="K169" s="14">
        <f t="shared" ref="K169:K170" si="23">G169*J169</f>
        <v>2860</v>
      </c>
      <c r="L169" s="14">
        <f t="shared" si="21"/>
        <v>660</v>
      </c>
    </row>
    <row r="170" spans="1:12" x14ac:dyDescent="0.25">
      <c r="A170" s="3" t="s">
        <v>183</v>
      </c>
      <c r="B170" s="20" t="s">
        <v>168</v>
      </c>
      <c r="C170" s="3" t="s">
        <v>163</v>
      </c>
      <c r="D170" s="3">
        <v>84</v>
      </c>
      <c r="E170" s="3">
        <v>100</v>
      </c>
      <c r="F170" s="3">
        <f t="shared" si="19"/>
        <v>184</v>
      </c>
      <c r="G170" s="12">
        <v>57</v>
      </c>
      <c r="H170" s="12">
        <f t="shared" si="20"/>
        <v>10488</v>
      </c>
      <c r="I170" s="3">
        <v>106</v>
      </c>
      <c r="J170" s="13">
        <f t="shared" si="22"/>
        <v>78</v>
      </c>
      <c r="K170" s="14">
        <f t="shared" si="23"/>
        <v>4446</v>
      </c>
      <c r="L170" s="14">
        <f t="shared" si="21"/>
        <v>6042</v>
      </c>
    </row>
    <row r="171" spans="1:12" x14ac:dyDescent="0.25">
      <c r="A171" s="16"/>
      <c r="I171" s="25"/>
      <c r="J171" s="25"/>
      <c r="K171" s="17">
        <f>SUM(K9:K170)</f>
        <v>619948.35000000009</v>
      </c>
    </row>
    <row r="172" spans="1:12" x14ac:dyDescent="0.25">
      <c r="I172" s="25" t="s">
        <v>203</v>
      </c>
      <c r="J172" s="25"/>
      <c r="K172" s="18">
        <f>SUM(L9:L171)</f>
        <v>115590.8</v>
      </c>
    </row>
  </sheetData>
  <mergeCells count="3">
    <mergeCell ref="I172:J172"/>
    <mergeCell ref="I171:J171"/>
    <mergeCell ref="A7:B7"/>
  </mergeCells>
  <pageMargins left="0.7" right="0.7" top="0.75" bottom="0.75" header="0.3" footer="0.3"/>
  <pageSetup paperSize="5" scale="57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Yisel Muñoz</cp:lastModifiedBy>
  <cp:lastPrinted>2026-03-25T16:24:48Z</cp:lastPrinted>
  <dcterms:created xsi:type="dcterms:W3CDTF">2025-12-30T17:55:37Z</dcterms:created>
  <dcterms:modified xsi:type="dcterms:W3CDTF">2026-03-25T16:53:31Z</dcterms:modified>
</cp:coreProperties>
</file>