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504C93F-9777-4B39-BDE7-01CDF35B4653}" xr6:coauthVersionLast="47" xr6:coauthVersionMax="47" xr10:uidLastSave="{00000000-0000-0000-0000-000000000000}"/>
  <bookViews>
    <workbookView xWindow="0" yWindow="600" windowWidth="19200" windowHeight="14760" activeTab="3" xr2:uid="{00000000-000D-0000-FFFF-FFFF00000000}"/>
  </bookViews>
  <sheets>
    <sheet name="ingresos ENERO 2026" sheetId="19" r:id="rId1"/>
    <sheet name="ingresos febrero 2026" sheetId="20" r:id="rId2"/>
    <sheet name="MARZO 2026" sheetId="21" r:id="rId3"/>
    <sheet name="abril 2026" sheetId="22" r:id="rId4"/>
  </sheets>
  <externalReferences>
    <externalReference r:id="rId5"/>
  </externalReferences>
  <definedNames>
    <definedName name="JULIA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22" l="1"/>
  <c r="E60" i="22"/>
  <c r="E38" i="22"/>
  <c r="E36" i="22"/>
  <c r="E12" i="22"/>
  <c r="E71" i="21"/>
  <c r="E65" i="21"/>
  <c r="E43" i="21"/>
  <c r="E41" i="21"/>
  <c r="E12" i="21"/>
  <c r="E66" i="20"/>
  <c r="E59" i="20"/>
  <c r="E38" i="20"/>
  <c r="E36" i="20"/>
  <c r="E12" i="20"/>
  <c r="E56" i="19"/>
  <c r="E70" i="22" l="1"/>
  <c r="E72" i="21"/>
  <c r="E67" i="20"/>
  <c r="E53" i="19"/>
  <c r="E38" i="19"/>
  <c r="E36" i="19"/>
  <c r="E12" i="19"/>
  <c r="E57" i="19" l="1"/>
</calcChain>
</file>

<file path=xl/sharedStrings.xml><?xml version="1.0" encoding="utf-8"?>
<sst xmlns="http://schemas.openxmlformats.org/spreadsheetml/2006/main" count="328" uniqueCount="64">
  <si>
    <t xml:space="preserve">Servicio Nacional de Salud </t>
  </si>
  <si>
    <t xml:space="preserve">Dirección de Fiscalización y Control </t>
  </si>
  <si>
    <t>ARS</t>
  </si>
  <si>
    <t>Anticipo Financiero</t>
  </si>
  <si>
    <t>FONDO REPONIBLE</t>
  </si>
  <si>
    <t xml:space="preserve">Sub-Total </t>
  </si>
  <si>
    <t>SENASA SUBSIDIADO</t>
  </si>
  <si>
    <t>SENASA CONTRIBUTIVO</t>
  </si>
  <si>
    <t>Odontología (subsidio SeNaSa)</t>
  </si>
  <si>
    <t>SALUD SEGURA</t>
  </si>
  <si>
    <t>UNIVERSAL</t>
  </si>
  <si>
    <t>MONUMENTAL</t>
  </si>
  <si>
    <t>FUTURO</t>
  </si>
  <si>
    <t>HUMANO</t>
  </si>
  <si>
    <t>PALIC</t>
  </si>
  <si>
    <t>Otros Aportes</t>
  </si>
  <si>
    <t>Odontologia (facturacion servicios no contemplado en Plan Basico)</t>
  </si>
  <si>
    <t xml:space="preserve">Total General </t>
  </si>
  <si>
    <t xml:space="preserve">Preparado por: </t>
  </si>
  <si>
    <t xml:space="preserve">Revisado por: </t>
  </si>
  <si>
    <t>Balance en Banco</t>
  </si>
  <si>
    <t>Cuenta Núm.</t>
  </si>
  <si>
    <t>Balance en libro</t>
  </si>
  <si>
    <t>Balance Conciliado</t>
  </si>
  <si>
    <t xml:space="preserve">Valor de Transferencia o Cheque </t>
  </si>
  <si>
    <t>Origen</t>
  </si>
  <si>
    <t xml:space="preserve">Fecha depópsito </t>
  </si>
  <si>
    <t xml:space="preserve">Núm. de Documento de referencia </t>
  </si>
  <si>
    <t xml:space="preserve">Comportamiento de Ingresos Percibidos Segregados según Origen </t>
  </si>
  <si>
    <t xml:space="preserve">SENASA CONTRIBUTIVO PENSIONADO </t>
  </si>
  <si>
    <t>RENACER</t>
  </si>
  <si>
    <t>APS</t>
  </si>
  <si>
    <t>SIMAG</t>
  </si>
  <si>
    <t>GMA</t>
  </si>
  <si>
    <t>YUNEN</t>
  </si>
  <si>
    <t>RESERVAS</t>
  </si>
  <si>
    <t>ASEMAP</t>
  </si>
  <si>
    <t>SEMMA</t>
  </si>
  <si>
    <t>CMD</t>
  </si>
  <si>
    <t xml:space="preserve">META SALUD </t>
  </si>
  <si>
    <t xml:space="preserve">Preparado por: Licda DEYANIRA CUEVAS </t>
  </si>
  <si>
    <t>Aprobado por:  Dr.RANQUIS JESUS MARIA JIMENEZ</t>
  </si>
  <si>
    <t xml:space="preserve">Revisado por: Licda YUBERCA X NUNEZ </t>
  </si>
  <si>
    <t>Atenciones a pacientes extranjeros</t>
  </si>
  <si>
    <t xml:space="preserve">Contadora </t>
  </si>
  <si>
    <t xml:space="preserve">Director </t>
  </si>
  <si>
    <t xml:space="preserve">                           Admistradora </t>
  </si>
  <si>
    <t>Cafetería  mes de diciembre y mes de enero 2026</t>
  </si>
  <si>
    <r>
      <rPr>
        <sz val="14"/>
        <color theme="1"/>
        <rFont val="Arial"/>
        <family val="2"/>
      </rPr>
      <t xml:space="preserve">Establecimiento:  </t>
    </r>
    <r>
      <rPr>
        <b/>
        <sz val="14"/>
        <color theme="1"/>
        <rFont val="Arial"/>
        <family val="2"/>
      </rPr>
      <t xml:space="preserve">    </t>
    </r>
    <r>
      <rPr>
        <b/>
        <u/>
        <sz val="14"/>
        <color theme="1"/>
        <rFont val="Arial"/>
        <family val="2"/>
      </rPr>
      <t xml:space="preserve">HOSPITAL DR RAFAEL CASTRO </t>
    </r>
    <r>
      <rPr>
        <b/>
        <sz val="14"/>
        <color theme="1"/>
        <rFont val="Arial"/>
        <family val="2"/>
      </rPr>
      <t xml:space="preserve">      Mes:  31 ENERO   Año: 2026    SRS:CIBAO NORTE </t>
    </r>
  </si>
  <si>
    <t>12/1/30/01/2026</t>
  </si>
  <si>
    <r>
      <t>Bajo las funciones que nos asisten certificamos que el valor de los ingresos percibidos al  _31_</t>
    </r>
    <r>
      <rPr>
        <b/>
        <sz val="16"/>
        <color theme="1"/>
        <rFont val="Arial"/>
        <family val="2"/>
      </rPr>
      <t>de _ENERO    2026</t>
    </r>
    <r>
      <rPr>
        <sz val="16"/>
        <color theme="1"/>
        <rFont val="Arial"/>
        <family val="2"/>
      </rPr>
      <t xml:space="preserve"> correspondieron a un monto de</t>
    </r>
    <r>
      <rPr>
        <b/>
        <sz val="16"/>
        <color theme="1"/>
        <rFont val="Arial"/>
        <family val="2"/>
      </rPr>
      <t xml:space="preserve"> $(1,340,735.44), solo un millon trescientos cuarenta mil setecientos treinta y cinco pesos con 44/100  RD$  (1,340,735.44)</t>
    </r>
  </si>
  <si>
    <t>Dado a los __03 dias del mes de _febrero   _ del año 2026_.</t>
  </si>
  <si>
    <r>
      <rPr>
        <sz val="14"/>
        <color theme="1"/>
        <rFont val="Arial"/>
        <family val="2"/>
      </rPr>
      <t xml:space="preserve">Establecimiento:  </t>
    </r>
    <r>
      <rPr>
        <b/>
        <sz val="14"/>
        <color theme="1"/>
        <rFont val="Arial"/>
        <family val="2"/>
      </rPr>
      <t xml:space="preserve">    </t>
    </r>
    <r>
      <rPr>
        <b/>
        <u/>
        <sz val="14"/>
        <color theme="1"/>
        <rFont val="Arial"/>
        <family val="2"/>
      </rPr>
      <t xml:space="preserve">HOSPITAL DR RAFAEL CASTRO </t>
    </r>
    <r>
      <rPr>
        <b/>
        <sz val="14"/>
        <color theme="1"/>
        <rFont val="Arial"/>
        <family val="2"/>
      </rPr>
      <t xml:space="preserve">      Mes:  26 FEBRERO   Año: 2026    SRS:CIBAO NORTE </t>
    </r>
  </si>
  <si>
    <t>Cafetería  mes febrero  2026</t>
  </si>
  <si>
    <t>Dado a los __02 dias del mes de _marzo   _ del año 2026_.</t>
  </si>
  <si>
    <r>
      <t>Bajo las funciones que nos asisten certificamos que el valor de los ingresos percibidos al</t>
    </r>
    <r>
      <rPr>
        <b/>
        <sz val="16"/>
        <color theme="1"/>
        <rFont val="Arial"/>
        <family val="2"/>
      </rPr>
      <t xml:space="preserve">  29</t>
    </r>
    <r>
      <rPr>
        <sz val="16"/>
        <color theme="1"/>
        <rFont val="Arial"/>
        <family val="2"/>
      </rPr>
      <t xml:space="preserve"> _</t>
    </r>
    <r>
      <rPr>
        <b/>
        <sz val="16"/>
        <color theme="1"/>
        <rFont val="Arial"/>
        <family val="2"/>
      </rPr>
      <t>de _febrero    2026</t>
    </r>
    <r>
      <rPr>
        <sz val="16"/>
        <color theme="1"/>
        <rFont val="Arial"/>
        <family val="2"/>
      </rPr>
      <t xml:space="preserve"> correspondieron a un monto de</t>
    </r>
    <r>
      <rPr>
        <b/>
        <sz val="16"/>
        <color theme="1"/>
        <rFont val="Arial"/>
        <family val="2"/>
      </rPr>
      <t xml:space="preserve"> $(1,306,471.12), solo un millon trescientos seis mil cuatrocientos setenta y un pesos con 12 /100 RD$  (1,306,471.12)</t>
    </r>
  </si>
  <si>
    <t>Cafetería  mes MARZO 2026</t>
  </si>
  <si>
    <t xml:space="preserve">     </t>
  </si>
  <si>
    <r>
      <t>Bajo las funciones que nos asisten certificamos que el valor de los ingresos percibidos al</t>
    </r>
    <r>
      <rPr>
        <b/>
        <sz val="16"/>
        <color theme="1"/>
        <rFont val="Arial"/>
        <family val="2"/>
      </rPr>
      <t xml:space="preserve">  31</t>
    </r>
    <r>
      <rPr>
        <sz val="16"/>
        <color theme="1"/>
        <rFont val="Arial"/>
        <family val="2"/>
      </rPr>
      <t xml:space="preserve"> _</t>
    </r>
    <r>
      <rPr>
        <b/>
        <sz val="16"/>
        <color theme="1"/>
        <rFont val="Arial"/>
        <family val="2"/>
      </rPr>
      <t>de MARZO    2026</t>
    </r>
    <r>
      <rPr>
        <sz val="16"/>
        <color theme="1"/>
        <rFont val="Arial"/>
        <family val="2"/>
      </rPr>
      <t xml:space="preserve"> correspondieron a un monto de</t>
    </r>
    <r>
      <rPr>
        <b/>
        <sz val="16"/>
        <color theme="1"/>
        <rFont val="Arial"/>
        <family val="2"/>
      </rPr>
      <t xml:space="preserve"> $(1,668,383.34), solo un millon sesicientos sesenta y ocho mil trescientos ochenta y tres pesos con 34 /100 RD$  (1,668,383.34)</t>
    </r>
  </si>
  <si>
    <t>Dado a los __01 dias del mes de _abril    _ del año 2026_.</t>
  </si>
  <si>
    <r>
      <rPr>
        <sz val="14"/>
        <color theme="1"/>
        <rFont val="Arial"/>
        <family val="2"/>
      </rPr>
      <t xml:space="preserve">Establecimiento:  </t>
    </r>
    <r>
      <rPr>
        <b/>
        <sz val="14"/>
        <color theme="1"/>
        <rFont val="Arial"/>
        <family val="2"/>
      </rPr>
      <t xml:space="preserve">    </t>
    </r>
    <r>
      <rPr>
        <b/>
        <u/>
        <sz val="14"/>
        <color theme="1"/>
        <rFont val="Arial"/>
        <family val="2"/>
      </rPr>
      <t xml:space="preserve">HOSPITAL DR RAFAEL CASTRO </t>
    </r>
    <r>
      <rPr>
        <b/>
        <sz val="14"/>
        <color theme="1"/>
        <rFont val="Arial"/>
        <family val="2"/>
      </rPr>
      <t xml:space="preserve">      Mes:  31  marzo   Año: 2026    SRS:CIBAO NORTE </t>
    </r>
  </si>
  <si>
    <r>
      <rPr>
        <sz val="14"/>
        <color theme="1"/>
        <rFont val="Arial"/>
        <family val="2"/>
      </rPr>
      <t xml:space="preserve">Establecimiento:  </t>
    </r>
    <r>
      <rPr>
        <b/>
        <sz val="14"/>
        <color theme="1"/>
        <rFont val="Arial"/>
        <family val="2"/>
      </rPr>
      <t xml:space="preserve">    </t>
    </r>
    <r>
      <rPr>
        <b/>
        <u/>
        <sz val="14"/>
        <color theme="1"/>
        <rFont val="Arial"/>
        <family val="2"/>
      </rPr>
      <t xml:space="preserve">HOSPITAL DR RAFAEL CASTRO </t>
    </r>
    <r>
      <rPr>
        <b/>
        <sz val="14"/>
        <color theme="1"/>
        <rFont val="Arial"/>
        <family val="2"/>
      </rPr>
      <t xml:space="preserve">      Mes:  30  abril    Año: 2026    SRS:CIBAO NORTE </t>
    </r>
  </si>
  <si>
    <t>Dado a los __01 dias del mes de _mayo     _ del año 2026_.</t>
  </si>
  <si>
    <r>
      <t>Bajo las funciones que nos asisten certificamos que el valor de los ingresos percibidos al</t>
    </r>
    <r>
      <rPr>
        <b/>
        <sz val="16"/>
        <color theme="1"/>
        <rFont val="Arial"/>
        <family val="2"/>
      </rPr>
      <t xml:space="preserve">  30 </t>
    </r>
    <r>
      <rPr>
        <sz val="16"/>
        <color theme="1"/>
        <rFont val="Arial"/>
        <family val="2"/>
      </rPr>
      <t xml:space="preserve"> _</t>
    </r>
    <r>
      <rPr>
        <b/>
        <sz val="16"/>
        <color theme="1"/>
        <rFont val="Arial"/>
        <family val="2"/>
      </rPr>
      <t>de ABRIL     2026</t>
    </r>
    <r>
      <rPr>
        <sz val="16"/>
        <color theme="1"/>
        <rFont val="Arial"/>
        <family val="2"/>
      </rPr>
      <t xml:space="preserve"> correspondieron a un monto de</t>
    </r>
    <r>
      <rPr>
        <b/>
        <sz val="16"/>
        <color theme="1"/>
        <rFont val="Arial"/>
        <family val="2"/>
      </rPr>
      <t xml:space="preserve"> $(2,144,253.33), solo dos millones ciento cuarenta y cuatro mil doscientos cincuenta y tres pesos con 33 /100 RD$  (2,144,253.33)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</si>
</sst>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RD$&quot;* #,##0.00_);_(&quot;RD$&quot;* \(#,##0.00\);_(&quot;RD$&quot;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color indexed="63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4"/>
      <name val="Arial"/>
      <family val="2"/>
    </font>
    <font>
      <sz val="14"/>
      <color theme="4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0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</borders>
  <cellStyleXfs count="48">
    <xf numFmtId="0" fontId="0" fillId="0" borderId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5" borderId="0" applyNumberFormat="0" applyBorder="0" applyAlignment="0" applyProtection="0"/>
    <xf numFmtId="0" fontId="6" fillId="9" borderId="0" applyNumberFormat="0" applyBorder="0" applyAlignment="0" applyProtection="0"/>
    <xf numFmtId="0" fontId="7" fillId="26" borderId="10" applyNumberFormat="0" applyAlignment="0" applyProtection="0"/>
    <xf numFmtId="0" fontId="8" fillId="27" borderId="11" applyNumberFormat="0" applyAlignment="0" applyProtection="0"/>
    <xf numFmtId="0" fontId="9" fillId="0" borderId="0" applyNumberFormat="0" applyFill="0" applyBorder="0" applyAlignment="0" applyProtection="0"/>
    <xf numFmtId="0" fontId="10" fillId="10" borderId="0" applyNumberFormat="0" applyBorder="0" applyAlignment="0" applyProtection="0"/>
    <xf numFmtId="0" fontId="11" fillId="0" borderId="12" applyNumberFormat="0" applyFill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3" fillId="0" borderId="0" applyNumberFormat="0" applyFill="0" applyBorder="0" applyAlignment="0" applyProtection="0"/>
    <xf numFmtId="0" fontId="14" fillId="13" borderId="10" applyNumberFormat="0" applyAlignment="0" applyProtection="0"/>
    <xf numFmtId="0" fontId="15" fillId="0" borderId="15" applyNumberFormat="0" applyFill="0" applyAlignment="0" applyProtection="0"/>
    <xf numFmtId="0" fontId="16" fillId="28" borderId="0" applyNumberFormat="0" applyBorder="0" applyAlignment="0" applyProtection="0"/>
    <xf numFmtId="0" fontId="3" fillId="29" borderId="16" applyNumberFormat="0" applyFont="0" applyAlignment="0" applyProtection="0"/>
    <xf numFmtId="0" fontId="17" fillId="26" borderId="17" applyNumberFormat="0" applyAlignment="0" applyProtection="0"/>
    <xf numFmtId="0" fontId="18" fillId="0" borderId="0" applyNumberFormat="0" applyFill="0" applyBorder="0" applyAlignment="0" applyProtection="0"/>
    <xf numFmtId="0" fontId="19" fillId="0" borderId="18" applyNumberFormat="0" applyFill="0" applyAlignment="0" applyProtection="0"/>
    <xf numFmtId="0" fontId="20" fillId="0" borderId="0" applyNumberForma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22" fillId="0" borderId="0" xfId="0" applyFont="1"/>
    <xf numFmtId="0" fontId="23" fillId="2" borderId="3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0" fontId="23" fillId="0" borderId="1" xfId="0" applyFont="1" applyBorder="1"/>
    <xf numFmtId="0" fontId="22" fillId="0" borderId="5" xfId="0" applyFont="1" applyBorder="1" applyAlignment="1">
      <alignment vertical="center" wrapText="1"/>
    </xf>
    <xf numFmtId="14" fontId="22" fillId="0" borderId="1" xfId="0" applyNumberFormat="1" applyFont="1" applyBorder="1" applyAlignment="1">
      <alignment horizontal="right"/>
    </xf>
    <xf numFmtId="1" fontId="22" fillId="0" borderId="1" xfId="0" applyNumberFormat="1" applyFont="1" applyBorder="1"/>
    <xf numFmtId="166" fontId="22" fillId="3" borderId="1" xfId="1" applyFont="1" applyFill="1" applyBorder="1"/>
    <xf numFmtId="166" fontId="22" fillId="0" borderId="1" xfId="1" applyFont="1" applyFill="1" applyBorder="1"/>
    <xf numFmtId="0" fontId="22" fillId="4" borderId="1" xfId="0" applyFont="1" applyFill="1" applyBorder="1"/>
    <xf numFmtId="166" fontId="23" fillId="4" borderId="1" xfId="1" applyFont="1" applyFill="1" applyBorder="1"/>
    <xf numFmtId="0" fontId="22" fillId="0" borderId="1" xfId="0" applyFont="1" applyBorder="1"/>
    <xf numFmtId="14" fontId="22" fillId="0" borderId="1" xfId="0" applyNumberFormat="1" applyFont="1" applyBorder="1"/>
    <xf numFmtId="0" fontId="25" fillId="0" borderId="1" xfId="0" applyFont="1" applyBorder="1"/>
    <xf numFmtId="166" fontId="25" fillId="3" borderId="1" xfId="1" applyFont="1" applyFill="1" applyBorder="1"/>
    <xf numFmtId="1" fontId="22" fillId="4" borderId="1" xfId="0" applyNumberFormat="1" applyFont="1" applyFill="1" applyBorder="1"/>
    <xf numFmtId="1" fontId="22" fillId="7" borderId="1" xfId="0" applyNumberFormat="1" applyFont="1" applyFill="1" applyBorder="1"/>
    <xf numFmtId="166" fontId="23" fillId="4" borderId="1" xfId="1" applyFont="1" applyFill="1" applyBorder="1" applyAlignment="1"/>
    <xf numFmtId="0" fontId="22" fillId="0" borderId="1" xfId="0" applyFont="1" applyBorder="1" applyAlignment="1">
      <alignment wrapText="1"/>
    </xf>
    <xf numFmtId="0" fontId="22" fillId="0" borderId="5" xfId="0" applyFont="1" applyBorder="1" applyAlignment="1">
      <alignment wrapText="1"/>
    </xf>
    <xf numFmtId="0" fontId="23" fillId="4" borderId="9" xfId="0" applyFont="1" applyFill="1" applyBorder="1" applyAlignment="1">
      <alignment horizontal="center" vertical="center" wrapText="1"/>
    </xf>
    <xf numFmtId="0" fontId="22" fillId="6" borderId="1" xfId="0" applyFont="1" applyFill="1" applyBorder="1"/>
    <xf numFmtId="166" fontId="23" fillId="6" borderId="1" xfId="1" applyFont="1" applyFill="1" applyBorder="1"/>
    <xf numFmtId="0" fontId="27" fillId="0" borderId="0" xfId="0" applyFont="1"/>
    <xf numFmtId="0" fontId="29" fillId="5" borderId="1" xfId="0" applyFont="1" applyFill="1" applyBorder="1" applyAlignment="1">
      <alignment horizontal="center"/>
    </xf>
    <xf numFmtId="0" fontId="29" fillId="5" borderId="7" xfId="0" applyFont="1" applyFill="1" applyBorder="1"/>
    <xf numFmtId="0" fontId="29" fillId="0" borderId="0" xfId="0" applyFont="1"/>
    <xf numFmtId="0" fontId="28" fillId="0" borderId="1" xfId="0" applyFont="1" applyBorder="1" applyAlignment="1">
      <alignment horizontal="center"/>
    </xf>
    <xf numFmtId="4" fontId="28" fillId="0" borderId="1" xfId="0" applyNumberFormat="1" applyFont="1" applyBorder="1" applyAlignment="1">
      <alignment horizontal="right"/>
    </xf>
    <xf numFmtId="0" fontId="28" fillId="0" borderId="0" xfId="0" applyFont="1"/>
    <xf numFmtId="0" fontId="27" fillId="0" borderId="0" xfId="0" applyFont="1" applyAlignment="1">
      <alignment horizontal="left"/>
    </xf>
    <xf numFmtId="4" fontId="21" fillId="0" borderId="1" xfId="5" applyNumberFormat="1" applyFont="1" applyBorder="1" applyAlignment="1">
      <alignment horizontal="right"/>
    </xf>
    <xf numFmtId="166" fontId="31" fillId="3" borderId="1" xfId="1" applyFont="1" applyFill="1" applyBorder="1" applyAlignment="1"/>
    <xf numFmtId="0" fontId="32" fillId="0" borderId="0" xfId="0" applyFont="1"/>
    <xf numFmtId="0" fontId="23" fillId="0" borderId="6" xfId="0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4" fontId="28" fillId="3" borderId="1" xfId="5" applyNumberFormat="1" applyFont="1" applyFill="1" applyBorder="1" applyAlignment="1">
      <alignment horizontal="right"/>
    </xf>
    <xf numFmtId="0" fontId="30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/>
    <xf numFmtId="0" fontId="26" fillId="0" borderId="1" xfId="0" applyFont="1" applyBorder="1"/>
    <xf numFmtId="2" fontId="22" fillId="3" borderId="1" xfId="0" applyNumberFormat="1" applyFont="1" applyFill="1" applyBorder="1"/>
    <xf numFmtId="166" fontId="23" fillId="3" borderId="1" xfId="1" applyFont="1" applyFill="1" applyBorder="1" applyAlignment="1"/>
    <xf numFmtId="0" fontId="23" fillId="0" borderId="19" xfId="0" applyFont="1" applyBorder="1" applyAlignment="1">
      <alignment horizontal="center" vertical="center" wrapText="1"/>
    </xf>
    <xf numFmtId="14" fontId="22" fillId="0" borderId="8" xfId="0" applyNumberFormat="1" applyFont="1" applyBorder="1"/>
    <xf numFmtId="0" fontId="27" fillId="3" borderId="0" xfId="0" applyFont="1" applyFill="1" applyAlignment="1">
      <alignment horizontal="left" vertical="top" wrapText="1"/>
    </xf>
    <xf numFmtId="0" fontId="23" fillId="0" borderId="0" xfId="0" applyFont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0" borderId="2" xfId="0" applyFont="1" applyBorder="1" applyAlignment="1">
      <alignment horizontal="left"/>
    </xf>
    <xf numFmtId="0" fontId="23" fillId="4" borderId="1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/>
    </xf>
    <xf numFmtId="0" fontId="28" fillId="3" borderId="0" xfId="0" applyFont="1" applyFill="1" applyAlignment="1">
      <alignment horizontal="left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</cellXfs>
  <cellStyles count="48">
    <cellStyle name="20% - Accent1" xfId="7" xr:uid="{BF7EE75C-779A-40B3-8837-0776585CB460}"/>
    <cellStyle name="20% - Accent2" xfId="8" xr:uid="{236D4014-1D21-4501-A743-D5D3DE317E4C}"/>
    <cellStyle name="20% - Accent3" xfId="9" xr:uid="{4495D697-DE39-4BA1-BF7A-91BE03D8DE05}"/>
    <cellStyle name="20% - Accent4" xfId="10" xr:uid="{6B4E66E2-3808-4E68-A35B-61A8334318CD}"/>
    <cellStyle name="20% - Accent5" xfId="11" xr:uid="{482EDF2E-D1DA-428D-BDAD-CE70F7E308DA}"/>
    <cellStyle name="20% - Accent6" xfId="12" xr:uid="{E813C761-5528-46E2-B47D-1B7033F9237E}"/>
    <cellStyle name="40% - Accent1" xfId="13" xr:uid="{7A4DAA23-37E1-4ED9-BA9C-8B90D471ABBE}"/>
    <cellStyle name="40% - Accent2" xfId="14" xr:uid="{340B2CC2-EBFD-4283-BA0F-B579608EACFD}"/>
    <cellStyle name="40% - Accent3" xfId="15" xr:uid="{A83AFCAE-DEB5-4E38-A669-4A864763EBCA}"/>
    <cellStyle name="40% - Accent4" xfId="16" xr:uid="{BA3CC92B-92B6-4FD2-88FA-128FB932FCA4}"/>
    <cellStyle name="40% - Accent5" xfId="17" xr:uid="{3EAF11F8-2877-4D83-B4AC-B6DA0484F1E5}"/>
    <cellStyle name="40% - Accent6" xfId="18" xr:uid="{6CD27DF5-DCD6-4260-8105-E7CCCFB169C8}"/>
    <cellStyle name="60% - Accent1" xfId="19" xr:uid="{9764E80C-37A0-46D8-817A-B02B19577F8D}"/>
    <cellStyle name="60% - Accent2" xfId="20" xr:uid="{31D157DF-5016-404C-BBF3-408F8012D511}"/>
    <cellStyle name="60% - Accent3" xfId="21" xr:uid="{E39F756E-AFD3-44DF-A9B4-1538F3DC7BCD}"/>
    <cellStyle name="60% - Accent4" xfId="22" xr:uid="{CEAD2B78-738E-45AC-8392-5FE4FD15C980}"/>
    <cellStyle name="60% - Accent5" xfId="23" xr:uid="{E5738AA9-F95B-4118-A30D-966A93F089CD}"/>
    <cellStyle name="60% - Accent6" xfId="24" xr:uid="{82A53A8C-588B-4DBF-B0C1-27388C84D497}"/>
    <cellStyle name="Accent1" xfId="25" xr:uid="{31F5B3CB-5E38-4E85-910D-0E8AAD660DF0}"/>
    <cellStyle name="Accent2" xfId="26" xr:uid="{9EFC7A8E-2564-40CC-BFF4-59EDD992BECA}"/>
    <cellStyle name="Accent3" xfId="27" xr:uid="{40CDC1F9-3861-4F89-9818-B259570FDF10}"/>
    <cellStyle name="Accent4" xfId="28" xr:uid="{2A4DBE5D-C4FD-4EAD-9300-EFF04584E318}"/>
    <cellStyle name="Accent5" xfId="29" xr:uid="{D466A038-53C8-4B44-97CB-1AED39A7F9ED}"/>
    <cellStyle name="Accent6" xfId="30" xr:uid="{B101A959-EBB0-4C9A-83C6-D5A370AB1BDE}"/>
    <cellStyle name="Bad" xfId="31" xr:uid="{5CAE28A2-0F7C-4D8B-BA53-87E771CEC274}"/>
    <cellStyle name="Calculation" xfId="32" xr:uid="{B85DCCB7-10A7-4B52-A804-97B001422F42}"/>
    <cellStyle name="Check Cell" xfId="33" xr:uid="{EFE11361-5FC4-434F-B722-23B345F8D5DE}"/>
    <cellStyle name="Explanatory Text" xfId="34" xr:uid="{03157817-035B-4ACB-9C67-5B422B84A87D}"/>
    <cellStyle name="Good" xfId="35" xr:uid="{67F92DF8-03C6-457B-9115-ECDDCB034EC3}"/>
    <cellStyle name="Heading 1" xfId="36" xr:uid="{2FE2FB11-B1A4-4AA2-90C9-71C74515C140}"/>
    <cellStyle name="Heading 2" xfId="37" xr:uid="{D9DBA08B-17B7-41EF-A4EF-317CF42455AF}"/>
    <cellStyle name="Heading 3" xfId="38" xr:uid="{93684C26-DB59-409C-98D0-7C2076C8C6AE}"/>
    <cellStyle name="Heading 4" xfId="39" xr:uid="{C933B5B1-5F61-4B93-89E7-D7406FACCABC}"/>
    <cellStyle name="Input" xfId="40" xr:uid="{5E617125-9DBA-440B-86D5-6EBE6C1972B6}"/>
    <cellStyle name="Linked Cell" xfId="41" xr:uid="{9F1A8AFD-BE18-481B-ACC0-9E59D88B2928}"/>
    <cellStyle name="Millares 2" xfId="4" xr:uid="{00000000-0005-0000-0000-000000000000}"/>
    <cellStyle name="Millares 2 4" xfId="2" xr:uid="{00000000-0005-0000-0000-000001000000}"/>
    <cellStyle name="Moneda" xfId="1" builtinId="4"/>
    <cellStyle name="Moneda 2" xfId="6" xr:uid="{00000000-0005-0000-0000-000003000000}"/>
    <cellStyle name="Neutral 2" xfId="42" xr:uid="{95A88AFB-1C24-44FA-9731-AA804C6E6CF9}"/>
    <cellStyle name="Normal" xfId="0" builtinId="0"/>
    <cellStyle name="Normal 2" xfId="5" xr:uid="{00000000-0005-0000-0000-000005000000}"/>
    <cellStyle name="Normal 2 2" xfId="3" xr:uid="{00000000-0005-0000-0000-000006000000}"/>
    <cellStyle name="Note" xfId="43" xr:uid="{B2630DD0-146D-46EE-90F2-A0E48AC15A47}"/>
    <cellStyle name="Output" xfId="44" xr:uid="{A3BB52AA-775C-4BE5-AE89-8CF11A662AE1}"/>
    <cellStyle name="Title" xfId="45" xr:uid="{931604FD-53C3-40F9-8F46-C8B242D65FCB}"/>
    <cellStyle name="Total 2" xfId="46" xr:uid="{EE8B4AE4-5804-4CE6-9B06-5DB8707AE797}"/>
    <cellStyle name="Warning Text" xfId="47" xr:uid="{1AE4204B-0E9C-4C91-979B-2EA3D5CA54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209551</xdr:rowOff>
    </xdr:from>
    <xdr:to>
      <xdr:col>1</xdr:col>
      <xdr:colOff>314325</xdr:colOff>
      <xdr:row>3</xdr:row>
      <xdr:rowOff>152401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47B3BBF-98EF-4BDD-9896-3DC47343F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1"/>
          <a:ext cx="2247900" cy="647700"/>
        </a:xfrm>
        <a:prstGeom prst="rect">
          <a:avLst/>
        </a:prstGeom>
      </xdr:spPr>
    </xdr:pic>
    <xdr:clientData/>
  </xdr:twoCellAnchor>
  <xdr:twoCellAnchor>
    <xdr:from>
      <xdr:col>3</xdr:col>
      <xdr:colOff>771525</xdr:colOff>
      <xdr:row>1</xdr:row>
      <xdr:rowOff>0</xdr:rowOff>
    </xdr:from>
    <xdr:to>
      <xdr:col>4</xdr:col>
      <xdr:colOff>1362075</xdr:colOff>
      <xdr:row>3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22CA15B-DCEA-4F31-8498-8B6BF2564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28" r="7085" b="12950"/>
        <a:stretch>
          <a:fillRect/>
        </a:stretch>
      </xdr:blipFill>
      <xdr:spPr bwMode="auto">
        <a:xfrm>
          <a:off x="9239250" y="238125"/>
          <a:ext cx="20383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209551</xdr:rowOff>
    </xdr:from>
    <xdr:to>
      <xdr:col>1</xdr:col>
      <xdr:colOff>866775</xdr:colOff>
      <xdr:row>4</xdr:row>
      <xdr:rowOff>76201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660E9C8-F9E8-4D1C-AC06-94D82CFDF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1"/>
          <a:ext cx="2247900" cy="647700"/>
        </a:xfrm>
        <a:prstGeom prst="rect">
          <a:avLst/>
        </a:prstGeom>
      </xdr:spPr>
    </xdr:pic>
    <xdr:clientData/>
  </xdr:twoCellAnchor>
  <xdr:twoCellAnchor>
    <xdr:from>
      <xdr:col>3</xdr:col>
      <xdr:colOff>771525</xdr:colOff>
      <xdr:row>1</xdr:row>
      <xdr:rowOff>0</xdr:rowOff>
    </xdr:from>
    <xdr:to>
      <xdr:col>4</xdr:col>
      <xdr:colOff>1362075</xdr:colOff>
      <xdr:row>3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A6CD08D-B143-41BD-BC73-2639CF0CB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28" r="7085" b="12950"/>
        <a:stretch>
          <a:fillRect/>
        </a:stretch>
      </xdr:blipFill>
      <xdr:spPr bwMode="auto">
        <a:xfrm>
          <a:off x="9172575" y="238125"/>
          <a:ext cx="20383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209551</xdr:rowOff>
    </xdr:from>
    <xdr:to>
      <xdr:col>1</xdr:col>
      <xdr:colOff>800100</xdr:colOff>
      <xdr:row>5</xdr:row>
      <xdr:rowOff>38101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13E1D2-9FFF-4374-B29E-7B1C26597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1"/>
          <a:ext cx="2247900" cy="800100"/>
        </a:xfrm>
        <a:prstGeom prst="rect">
          <a:avLst/>
        </a:prstGeom>
      </xdr:spPr>
    </xdr:pic>
    <xdr:clientData/>
  </xdr:twoCellAnchor>
  <xdr:twoCellAnchor>
    <xdr:from>
      <xdr:col>3</xdr:col>
      <xdr:colOff>771525</xdr:colOff>
      <xdr:row>1</xdr:row>
      <xdr:rowOff>0</xdr:rowOff>
    </xdr:from>
    <xdr:to>
      <xdr:col>4</xdr:col>
      <xdr:colOff>1362075</xdr:colOff>
      <xdr:row>3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7BBD81-F8C0-4992-A452-3F68C0237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28" r="7085" b="12950"/>
        <a:stretch>
          <a:fillRect/>
        </a:stretch>
      </xdr:blipFill>
      <xdr:spPr bwMode="auto">
        <a:xfrm>
          <a:off x="8267700" y="238125"/>
          <a:ext cx="26479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123825</xdr:rowOff>
    </xdr:from>
    <xdr:to>
      <xdr:col>1</xdr:col>
      <xdr:colOff>962025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9821A8-732F-403F-8D8E-65F8488A8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61950"/>
          <a:ext cx="2247900" cy="723900"/>
        </a:xfrm>
        <a:prstGeom prst="rect">
          <a:avLst/>
        </a:prstGeom>
      </xdr:spPr>
    </xdr:pic>
    <xdr:clientData/>
  </xdr:twoCellAnchor>
  <xdr:twoCellAnchor>
    <xdr:from>
      <xdr:col>3</xdr:col>
      <xdr:colOff>95250</xdr:colOff>
      <xdr:row>1</xdr:row>
      <xdr:rowOff>200025</xdr:rowOff>
    </xdr:from>
    <xdr:to>
      <xdr:col>4</xdr:col>
      <xdr:colOff>685800</xdr:colOff>
      <xdr:row>3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7FC81F-71AE-474B-B305-E5EA99854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28" r="7085" b="12950"/>
        <a:stretch>
          <a:fillRect/>
        </a:stretch>
      </xdr:blipFill>
      <xdr:spPr bwMode="auto">
        <a:xfrm>
          <a:off x="6772275" y="438150"/>
          <a:ext cx="221932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C287E-EA81-40C5-9B26-D26592DABD4D}">
  <sheetPr>
    <pageSetUpPr fitToPage="1"/>
  </sheetPr>
  <dimension ref="A1:E72"/>
  <sheetViews>
    <sheetView topLeftCell="A16" workbookViewId="0">
      <selection activeCell="B28" sqref="B28"/>
    </sheetView>
  </sheetViews>
  <sheetFormatPr baseColWidth="10" defaultRowHeight="15" x14ac:dyDescent="0.25"/>
  <cols>
    <col min="1" max="1" width="29" customWidth="1"/>
    <col min="2" max="2" width="65.7109375" customWidth="1"/>
    <col min="3" max="3" width="31.28515625" customWidth="1"/>
    <col min="4" max="4" width="21.7109375" customWidth="1"/>
    <col min="5" max="5" width="28.42578125" customWidth="1"/>
  </cols>
  <sheetData>
    <row r="1" spans="1:5" ht="18.75" x14ac:dyDescent="0.3">
      <c r="A1" s="36"/>
      <c r="B1" s="36"/>
      <c r="C1" s="36"/>
      <c r="D1" s="36"/>
      <c r="E1" s="36"/>
    </row>
    <row r="2" spans="1:5" ht="18.75" x14ac:dyDescent="0.3">
      <c r="A2" s="36"/>
      <c r="B2" s="36"/>
      <c r="C2" s="36"/>
      <c r="D2" s="36"/>
      <c r="E2" s="36"/>
    </row>
    <row r="3" spans="1:5" ht="18" x14ac:dyDescent="0.25">
      <c r="A3" s="2"/>
      <c r="B3" s="2"/>
      <c r="C3" s="2"/>
      <c r="D3" s="2"/>
      <c r="E3" s="2"/>
    </row>
    <row r="4" spans="1:5" ht="18" x14ac:dyDescent="0.25">
      <c r="A4" s="2"/>
      <c r="B4" s="2"/>
      <c r="C4" s="2"/>
      <c r="D4" s="2"/>
      <c r="E4" s="2"/>
    </row>
    <row r="5" spans="1:5" ht="18" x14ac:dyDescent="0.25">
      <c r="A5" s="49" t="s">
        <v>0</v>
      </c>
      <c r="B5" s="49"/>
      <c r="C5" s="49"/>
      <c r="D5" s="49"/>
      <c r="E5" s="49"/>
    </row>
    <row r="6" spans="1:5" ht="18" x14ac:dyDescent="0.25">
      <c r="A6" s="49" t="s">
        <v>1</v>
      </c>
      <c r="B6" s="49"/>
      <c r="C6" s="49"/>
      <c r="D6" s="49"/>
      <c r="E6" s="49"/>
    </row>
    <row r="7" spans="1:5" ht="18" x14ac:dyDescent="0.25">
      <c r="A7" s="50" t="s">
        <v>28</v>
      </c>
      <c r="B7" s="50"/>
      <c r="C7" s="50"/>
      <c r="D7" s="50"/>
      <c r="E7" s="50"/>
    </row>
    <row r="8" spans="1:5" ht="18.75" thickBot="1" x14ac:dyDescent="0.3">
      <c r="A8" s="51" t="s">
        <v>48</v>
      </c>
      <c r="B8" s="51"/>
      <c r="C8" s="51"/>
      <c r="D8" s="51"/>
      <c r="E8" s="51"/>
    </row>
    <row r="9" spans="1:5" ht="54" x14ac:dyDescent="0.25">
      <c r="A9" s="3" t="s">
        <v>25</v>
      </c>
      <c r="B9" s="4" t="s">
        <v>2</v>
      </c>
      <c r="C9" s="4" t="s">
        <v>26</v>
      </c>
      <c r="D9" s="5" t="s">
        <v>27</v>
      </c>
      <c r="E9" s="5" t="s">
        <v>24</v>
      </c>
    </row>
    <row r="10" spans="1:5" ht="41.25" customHeight="1" x14ac:dyDescent="0.25">
      <c r="A10" s="6" t="s">
        <v>3</v>
      </c>
      <c r="B10" s="7" t="s">
        <v>4</v>
      </c>
      <c r="C10" s="8"/>
      <c r="D10" s="9"/>
      <c r="E10" s="17">
        <v>0</v>
      </c>
    </row>
    <row r="11" spans="1:5" ht="18" x14ac:dyDescent="0.25">
      <c r="A11" s="6"/>
      <c r="B11" s="7" t="s">
        <v>4</v>
      </c>
      <c r="D11" s="9"/>
      <c r="E11" s="11"/>
    </row>
    <row r="12" spans="1:5" ht="18" x14ac:dyDescent="0.25">
      <c r="A12" s="52" t="s">
        <v>5</v>
      </c>
      <c r="B12" s="52"/>
      <c r="C12" s="12"/>
      <c r="D12" s="12"/>
      <c r="E12" s="13">
        <f>SUM(E10+E11)</f>
        <v>0</v>
      </c>
    </row>
    <row r="13" spans="1:5" ht="18" x14ac:dyDescent="0.25">
      <c r="A13" s="53"/>
      <c r="B13" s="14" t="s">
        <v>6</v>
      </c>
      <c r="C13" s="15">
        <v>46038</v>
      </c>
      <c r="D13" s="9">
        <v>452400000134</v>
      </c>
      <c r="E13" s="17">
        <v>847594.07</v>
      </c>
    </row>
    <row r="14" spans="1:5" ht="18" x14ac:dyDescent="0.25">
      <c r="A14" s="53"/>
      <c r="B14" s="14" t="s">
        <v>6</v>
      </c>
      <c r="C14" s="15"/>
      <c r="D14" s="9"/>
      <c r="E14" s="17"/>
    </row>
    <row r="15" spans="1:5" ht="18" x14ac:dyDescent="0.25">
      <c r="A15" s="53"/>
      <c r="B15" s="14" t="s">
        <v>29</v>
      </c>
      <c r="C15" s="15"/>
      <c r="D15" s="9"/>
      <c r="E15" s="17"/>
    </row>
    <row r="16" spans="1:5" ht="18" x14ac:dyDescent="0.25">
      <c r="A16" s="53"/>
      <c r="B16" s="14" t="s">
        <v>7</v>
      </c>
      <c r="C16" s="15">
        <v>46035</v>
      </c>
      <c r="D16" s="9">
        <v>452400000008</v>
      </c>
      <c r="E16" s="17">
        <v>224474.94</v>
      </c>
    </row>
    <row r="17" spans="1:5" ht="18" x14ac:dyDescent="0.25">
      <c r="A17" s="53"/>
      <c r="B17" s="14" t="s">
        <v>8</v>
      </c>
      <c r="C17" s="15">
        <v>46038</v>
      </c>
      <c r="D17" s="9">
        <v>452400000055</v>
      </c>
      <c r="E17" s="17">
        <v>15000</v>
      </c>
    </row>
    <row r="18" spans="1:5" ht="18" x14ac:dyDescent="0.25">
      <c r="A18" s="53"/>
      <c r="B18" s="16" t="s">
        <v>9</v>
      </c>
      <c r="C18" s="15"/>
      <c r="D18" s="9"/>
      <c r="E18" s="17"/>
    </row>
    <row r="19" spans="1:5" ht="18" x14ac:dyDescent="0.25">
      <c r="A19" s="53"/>
      <c r="B19" s="16" t="s">
        <v>10</v>
      </c>
      <c r="C19" s="15">
        <v>46044</v>
      </c>
      <c r="D19" s="9">
        <v>4524000053482</v>
      </c>
      <c r="E19" s="17">
        <v>1998.25</v>
      </c>
    </row>
    <row r="20" spans="1:5" ht="18" x14ac:dyDescent="0.25">
      <c r="A20" s="53"/>
      <c r="B20" s="16" t="s">
        <v>10</v>
      </c>
      <c r="C20" s="15">
        <v>46044</v>
      </c>
      <c r="D20" s="9">
        <v>4524000053383</v>
      </c>
      <c r="E20" s="17">
        <v>6788.8</v>
      </c>
    </row>
    <row r="21" spans="1:5" ht="18" x14ac:dyDescent="0.25">
      <c r="A21" s="53"/>
      <c r="B21" s="16" t="s">
        <v>11</v>
      </c>
      <c r="C21" s="15">
        <v>46038</v>
      </c>
      <c r="D21" s="9">
        <v>4524000053325</v>
      </c>
      <c r="E21" s="17">
        <v>51890.45</v>
      </c>
    </row>
    <row r="22" spans="1:5" ht="18" x14ac:dyDescent="0.25">
      <c r="A22" s="53"/>
      <c r="B22" s="16" t="s">
        <v>12</v>
      </c>
      <c r="C22" s="15">
        <v>46051</v>
      </c>
      <c r="D22" s="9">
        <v>4524000000010</v>
      </c>
      <c r="E22" s="17">
        <v>33917.53</v>
      </c>
    </row>
    <row r="23" spans="1:5" ht="18" x14ac:dyDescent="0.25">
      <c r="A23" s="53"/>
      <c r="B23" s="16" t="s">
        <v>13</v>
      </c>
      <c r="C23" s="15"/>
      <c r="D23" s="9"/>
      <c r="E23" s="17"/>
    </row>
    <row r="24" spans="1:5" ht="18" x14ac:dyDescent="0.25">
      <c r="A24" s="53"/>
      <c r="B24" s="16" t="s">
        <v>14</v>
      </c>
      <c r="C24" s="15"/>
      <c r="D24" s="9"/>
      <c r="E24" s="17"/>
    </row>
    <row r="25" spans="1:5" ht="18" x14ac:dyDescent="0.25">
      <c r="A25" s="37"/>
      <c r="B25" s="16" t="s">
        <v>9</v>
      </c>
      <c r="C25" s="15"/>
      <c r="D25" s="9"/>
      <c r="E25" s="17"/>
    </row>
    <row r="26" spans="1:5" ht="18" x14ac:dyDescent="0.25">
      <c r="A26" s="37"/>
      <c r="B26" s="16" t="s">
        <v>30</v>
      </c>
      <c r="C26" s="15">
        <v>46038</v>
      </c>
      <c r="D26" s="9">
        <v>4524000000047</v>
      </c>
      <c r="E26" s="17">
        <v>1555.5</v>
      </c>
    </row>
    <row r="27" spans="1:5" ht="18" x14ac:dyDescent="0.25">
      <c r="A27" s="37"/>
      <c r="B27" s="16" t="s">
        <v>31</v>
      </c>
      <c r="C27" s="15"/>
      <c r="D27" s="9"/>
      <c r="E27" s="17"/>
    </row>
    <row r="28" spans="1:5" ht="18" x14ac:dyDescent="0.25">
      <c r="A28" s="37"/>
      <c r="B28" s="16" t="s">
        <v>32</v>
      </c>
      <c r="C28" s="15"/>
      <c r="D28" s="9"/>
      <c r="E28" s="17"/>
    </row>
    <row r="29" spans="1:5" ht="18" x14ac:dyDescent="0.25">
      <c r="A29" s="37"/>
      <c r="B29" s="16" t="s">
        <v>33</v>
      </c>
      <c r="C29" s="15"/>
      <c r="D29" s="9"/>
      <c r="E29" s="17"/>
    </row>
    <row r="30" spans="1:5" ht="18" x14ac:dyDescent="0.25">
      <c r="A30" s="37"/>
      <c r="B30" s="16" t="s">
        <v>34</v>
      </c>
      <c r="C30" s="15">
        <v>46052</v>
      </c>
      <c r="D30" s="9">
        <v>4524000032238</v>
      </c>
      <c r="E30" s="17">
        <v>11975.22</v>
      </c>
    </row>
    <row r="31" spans="1:5" ht="18" x14ac:dyDescent="0.25">
      <c r="A31" s="37"/>
      <c r="B31" s="16" t="s">
        <v>35</v>
      </c>
      <c r="C31" s="15"/>
      <c r="D31" s="9"/>
      <c r="E31" s="17"/>
    </row>
    <row r="32" spans="1:5" ht="18" x14ac:dyDescent="0.25">
      <c r="A32" s="37"/>
      <c r="B32" s="16" t="s">
        <v>36</v>
      </c>
      <c r="C32" s="15">
        <v>46049</v>
      </c>
      <c r="D32" s="9">
        <v>41678897660</v>
      </c>
      <c r="E32" s="17">
        <v>990.68</v>
      </c>
    </row>
    <row r="33" spans="1:5" ht="18" x14ac:dyDescent="0.25">
      <c r="A33" s="37"/>
      <c r="B33" s="16" t="s">
        <v>37</v>
      </c>
      <c r="C33" s="15"/>
      <c r="D33" s="9"/>
      <c r="E33" s="17"/>
    </row>
    <row r="34" spans="1:5" ht="18" x14ac:dyDescent="0.25">
      <c r="A34" s="37"/>
      <c r="B34" s="16" t="s">
        <v>38</v>
      </c>
      <c r="C34" s="15"/>
      <c r="D34" s="9"/>
      <c r="E34" s="17"/>
    </row>
    <row r="35" spans="1:5" ht="18" x14ac:dyDescent="0.25">
      <c r="A35" s="37"/>
      <c r="B35" s="16" t="s">
        <v>39</v>
      </c>
      <c r="C35" s="15"/>
      <c r="D35" s="9"/>
      <c r="E35" s="10"/>
    </row>
    <row r="36" spans="1:5" ht="18" x14ac:dyDescent="0.25">
      <c r="A36" s="52" t="s">
        <v>5</v>
      </c>
      <c r="B36" s="52"/>
      <c r="C36" s="18"/>
      <c r="D36" s="18"/>
      <c r="E36" s="13">
        <f>SUM(E13:E35)</f>
        <v>1196185.44</v>
      </c>
    </row>
    <row r="37" spans="1:5" ht="18" x14ac:dyDescent="0.25">
      <c r="A37" s="54" t="s">
        <v>15</v>
      </c>
      <c r="B37" s="43" t="s">
        <v>47</v>
      </c>
      <c r="C37" s="8" t="s">
        <v>49</v>
      </c>
      <c r="D37" s="19">
        <v>1260060728</v>
      </c>
      <c r="E37" s="44">
        <v>24000</v>
      </c>
    </row>
    <row r="38" spans="1:5" ht="18" x14ac:dyDescent="0.25">
      <c r="A38" s="53"/>
      <c r="B38" s="12"/>
      <c r="C38" s="18"/>
      <c r="D38" s="18"/>
      <c r="E38" s="20">
        <f>SUM(E37)</f>
        <v>24000</v>
      </c>
    </row>
    <row r="39" spans="1:5" ht="52.5" customHeight="1" x14ac:dyDescent="0.25">
      <c r="A39" s="53"/>
      <c r="B39" s="21" t="s">
        <v>16</v>
      </c>
      <c r="C39" s="8">
        <v>46024</v>
      </c>
      <c r="D39" s="9">
        <v>3950010533</v>
      </c>
      <c r="E39" s="35">
        <v>6400</v>
      </c>
    </row>
    <row r="40" spans="1:5" ht="45.75" customHeight="1" x14ac:dyDescent="0.25">
      <c r="A40" s="53"/>
      <c r="B40" s="21" t="s">
        <v>16</v>
      </c>
      <c r="C40" s="8">
        <v>46028</v>
      </c>
      <c r="D40" s="9">
        <v>3950030272</v>
      </c>
      <c r="E40" s="35">
        <v>2200</v>
      </c>
    </row>
    <row r="41" spans="1:5" ht="47.25" customHeight="1" x14ac:dyDescent="0.25">
      <c r="A41" s="53"/>
      <c r="B41" s="21" t="s">
        <v>16</v>
      </c>
      <c r="C41" s="8">
        <v>46029</v>
      </c>
      <c r="D41" s="9">
        <v>3950010434</v>
      </c>
      <c r="E41" s="45">
        <v>4350</v>
      </c>
    </row>
    <row r="42" spans="1:5" ht="39" customHeight="1" x14ac:dyDescent="0.25">
      <c r="A42" s="53"/>
      <c r="B42" s="21" t="s">
        <v>16</v>
      </c>
      <c r="C42" s="8">
        <v>46030</v>
      </c>
      <c r="D42" s="9">
        <v>3950020226</v>
      </c>
      <c r="E42" s="35">
        <v>16200</v>
      </c>
    </row>
    <row r="43" spans="1:5" ht="51" customHeight="1" x14ac:dyDescent="0.25">
      <c r="A43" s="53"/>
      <c r="B43" s="21" t="s">
        <v>16</v>
      </c>
      <c r="C43" s="8">
        <v>46034</v>
      </c>
      <c r="D43" s="9">
        <v>1260060732</v>
      </c>
      <c r="E43" s="35">
        <v>9600</v>
      </c>
    </row>
    <row r="44" spans="1:5" ht="54" customHeight="1" x14ac:dyDescent="0.25">
      <c r="A44" s="53"/>
      <c r="B44" s="21" t="s">
        <v>16</v>
      </c>
      <c r="C44" s="8">
        <v>46034</v>
      </c>
      <c r="D44" s="9">
        <v>3950020144</v>
      </c>
      <c r="E44" s="35">
        <v>1350</v>
      </c>
    </row>
    <row r="45" spans="1:5" ht="42" customHeight="1" x14ac:dyDescent="0.25">
      <c r="A45" s="53"/>
      <c r="B45" s="21" t="s">
        <v>16</v>
      </c>
      <c r="C45" s="8">
        <v>46035</v>
      </c>
      <c r="D45" s="9">
        <v>3950040590</v>
      </c>
      <c r="E45" s="35">
        <v>6200</v>
      </c>
    </row>
    <row r="46" spans="1:5" ht="38.25" customHeight="1" x14ac:dyDescent="0.25">
      <c r="A46" s="53"/>
      <c r="B46" s="21" t="s">
        <v>16</v>
      </c>
      <c r="C46" s="8">
        <v>46036</v>
      </c>
      <c r="D46" s="9">
        <v>3950010184</v>
      </c>
      <c r="E46" s="35">
        <v>1800</v>
      </c>
    </row>
    <row r="47" spans="1:5" ht="31.5" customHeight="1" x14ac:dyDescent="0.25">
      <c r="A47" s="53"/>
      <c r="B47" s="21" t="s">
        <v>16</v>
      </c>
      <c r="C47" s="8">
        <v>46038</v>
      </c>
      <c r="D47" s="9">
        <v>1260060081</v>
      </c>
      <c r="E47" s="35">
        <v>9800</v>
      </c>
    </row>
    <row r="48" spans="1:5" ht="41.25" customHeight="1" x14ac:dyDescent="0.25">
      <c r="A48" s="53"/>
      <c r="B48" s="21" t="s">
        <v>16</v>
      </c>
      <c r="C48" s="8">
        <v>46041</v>
      </c>
      <c r="D48" s="9">
        <v>1260060561</v>
      </c>
      <c r="E48" s="35">
        <v>4450</v>
      </c>
    </row>
    <row r="49" spans="1:5" ht="43.5" customHeight="1" x14ac:dyDescent="0.25">
      <c r="A49" s="53"/>
      <c r="B49" s="21" t="s">
        <v>16</v>
      </c>
      <c r="C49" s="8">
        <v>46044</v>
      </c>
      <c r="D49" s="9">
        <v>1260030253</v>
      </c>
      <c r="E49" s="35">
        <v>9800</v>
      </c>
    </row>
    <row r="50" spans="1:5" ht="39.75" customHeight="1" x14ac:dyDescent="0.25">
      <c r="A50" s="53"/>
      <c r="B50" s="21" t="s">
        <v>16</v>
      </c>
      <c r="C50" s="8">
        <v>46044</v>
      </c>
      <c r="D50" s="9">
        <v>3950050458</v>
      </c>
      <c r="E50" s="35">
        <v>1400</v>
      </c>
    </row>
    <row r="51" spans="1:5" ht="42" customHeight="1" x14ac:dyDescent="0.25">
      <c r="A51" s="53"/>
      <c r="B51" s="21" t="s">
        <v>16</v>
      </c>
      <c r="C51" s="8">
        <v>46049</v>
      </c>
      <c r="D51" s="9">
        <v>3950030186</v>
      </c>
      <c r="E51" s="35">
        <v>12200</v>
      </c>
    </row>
    <row r="52" spans="1:5" ht="41.25" customHeight="1" x14ac:dyDescent="0.25">
      <c r="A52" s="53"/>
      <c r="B52" s="21" t="s">
        <v>16</v>
      </c>
      <c r="C52" s="8">
        <v>46052</v>
      </c>
      <c r="D52" s="9">
        <v>1260030226</v>
      </c>
      <c r="E52" s="35">
        <v>17700</v>
      </c>
    </row>
    <row r="53" spans="1:5" ht="18" x14ac:dyDescent="0.25">
      <c r="A53" s="53"/>
      <c r="B53" s="55" t="s">
        <v>5</v>
      </c>
      <c r="C53" s="56"/>
      <c r="D53" s="12"/>
      <c r="E53" s="13">
        <f>SUM(E39:E52)</f>
        <v>103450</v>
      </c>
    </row>
    <row r="54" spans="1:5" ht="42" customHeight="1" x14ac:dyDescent="0.25">
      <c r="A54" s="53"/>
      <c r="B54" s="22" t="s">
        <v>43</v>
      </c>
      <c r="C54" s="15">
        <v>46034</v>
      </c>
      <c r="D54" s="9">
        <v>3950020141</v>
      </c>
      <c r="E54" s="35">
        <v>11100</v>
      </c>
    </row>
    <row r="55" spans="1:5" ht="52.5" customHeight="1" x14ac:dyDescent="0.25">
      <c r="A55" s="53"/>
      <c r="B55" s="22" t="s">
        <v>43</v>
      </c>
      <c r="C55" s="15">
        <v>46038</v>
      </c>
      <c r="D55" s="9">
        <v>1260060084</v>
      </c>
      <c r="E55" s="35">
        <v>6000</v>
      </c>
    </row>
    <row r="56" spans="1:5" ht="18" x14ac:dyDescent="0.25">
      <c r="A56" s="23"/>
      <c r="B56" s="55" t="s">
        <v>5</v>
      </c>
      <c r="C56" s="56"/>
      <c r="D56" s="18"/>
      <c r="E56" s="20">
        <f>SUM(E54:E55)</f>
        <v>17100</v>
      </c>
    </row>
    <row r="57" spans="1:5" ht="18" x14ac:dyDescent="0.25">
      <c r="A57" s="57" t="s">
        <v>17</v>
      </c>
      <c r="B57" s="58"/>
      <c r="C57" s="24"/>
      <c r="D57" s="24"/>
      <c r="E57" s="25">
        <f>E12+E36+E38+E53+E56</f>
        <v>1340735.44</v>
      </c>
    </row>
    <row r="58" spans="1:5" ht="35.25" customHeight="1" x14ac:dyDescent="0.25">
      <c r="A58" s="48" t="s">
        <v>50</v>
      </c>
      <c r="B58" s="48"/>
      <c r="C58" s="48"/>
      <c r="D58" s="48"/>
      <c r="E58" s="48"/>
    </row>
    <row r="59" spans="1:5" ht="33.75" customHeight="1" x14ac:dyDescent="0.25">
      <c r="A59" s="48"/>
      <c r="B59" s="48"/>
      <c r="C59" s="48"/>
      <c r="D59" s="48"/>
      <c r="E59" s="48"/>
    </row>
    <row r="61" spans="1:5" ht="20.25" x14ac:dyDescent="0.3">
      <c r="A61" s="60" t="s">
        <v>51</v>
      </c>
      <c r="B61" s="60"/>
      <c r="C61" s="60"/>
      <c r="D61" s="60"/>
      <c r="E61" s="60"/>
    </row>
    <row r="62" spans="1:5" ht="20.25" x14ac:dyDescent="0.3">
      <c r="A62" s="27" t="s">
        <v>21</v>
      </c>
      <c r="B62" s="27" t="s">
        <v>22</v>
      </c>
      <c r="C62" s="27" t="s">
        <v>20</v>
      </c>
      <c r="D62" s="28" t="s">
        <v>23</v>
      </c>
      <c r="E62" s="29"/>
    </row>
    <row r="63" spans="1:5" ht="20.25" x14ac:dyDescent="0.3">
      <c r="A63" s="30">
        <v>1260009316</v>
      </c>
      <c r="B63" s="31">
        <v>9627127.7599999998</v>
      </c>
      <c r="C63" s="31">
        <v>9624483.1300000008</v>
      </c>
      <c r="D63" s="31">
        <v>9624483.1300000008</v>
      </c>
      <c r="E63" s="32"/>
    </row>
    <row r="64" spans="1:5" ht="20.25" x14ac:dyDescent="0.3">
      <c r="A64" s="30">
        <v>1202105960</v>
      </c>
      <c r="B64" s="31">
        <v>5375.41</v>
      </c>
      <c r="C64" s="34">
        <v>5050.41</v>
      </c>
      <c r="D64" s="39">
        <v>5050.41</v>
      </c>
      <c r="E64" s="38"/>
    </row>
    <row r="65" spans="1:5" ht="20.25" x14ac:dyDescent="0.3">
      <c r="A65" s="61" t="s">
        <v>18</v>
      </c>
      <c r="B65" s="61"/>
      <c r="C65" s="26"/>
      <c r="D65" s="62" t="s">
        <v>19</v>
      </c>
      <c r="E65" s="62"/>
    </row>
    <row r="66" spans="1:5" ht="20.25" x14ac:dyDescent="0.3">
      <c r="A66" s="38"/>
      <c r="B66" s="38"/>
      <c r="C66" s="26"/>
      <c r="D66" s="38"/>
      <c r="E66" s="38"/>
    </row>
    <row r="67" spans="1:5" s="1" customFormat="1" ht="15.75" x14ac:dyDescent="0.25">
      <c r="A67" s="59" t="s">
        <v>40</v>
      </c>
      <c r="B67" s="59"/>
      <c r="C67" s="40"/>
      <c r="D67" s="59" t="s">
        <v>42</v>
      </c>
      <c r="E67" s="59"/>
    </row>
    <row r="68" spans="1:5" s="1" customFormat="1" ht="15.75" x14ac:dyDescent="0.25">
      <c r="A68" s="41"/>
      <c r="B68" s="41" t="s">
        <v>44</v>
      </c>
      <c r="C68" s="40"/>
      <c r="D68" s="41" t="s">
        <v>46</v>
      </c>
      <c r="E68" s="41"/>
    </row>
    <row r="69" spans="1:5" s="1" customFormat="1" ht="15.75" x14ac:dyDescent="0.25">
      <c r="A69" s="41"/>
      <c r="B69" s="42"/>
      <c r="C69" s="40"/>
      <c r="D69" s="41"/>
      <c r="E69" s="41"/>
    </row>
    <row r="70" spans="1:5" s="1" customFormat="1" ht="15.75" x14ac:dyDescent="0.25">
      <c r="A70" s="59" t="s">
        <v>41</v>
      </c>
      <c r="B70" s="59"/>
      <c r="C70" s="59"/>
      <c r="D70" s="59"/>
      <c r="E70" s="59"/>
    </row>
    <row r="71" spans="1:5" s="1" customFormat="1" ht="15.75" x14ac:dyDescent="0.25">
      <c r="A71" s="41"/>
      <c r="B71" s="59" t="s">
        <v>45</v>
      </c>
      <c r="C71" s="59"/>
      <c r="D71" s="59"/>
      <c r="E71" s="59"/>
    </row>
    <row r="72" spans="1:5" ht="20.25" x14ac:dyDescent="0.3">
      <c r="A72" s="33"/>
      <c r="B72" s="33"/>
      <c r="C72" s="33"/>
      <c r="D72" s="33"/>
      <c r="E72" s="33"/>
    </row>
  </sheetData>
  <mergeCells count="19">
    <mergeCell ref="B71:E71"/>
    <mergeCell ref="A61:E61"/>
    <mergeCell ref="A65:B65"/>
    <mergeCell ref="D65:E65"/>
    <mergeCell ref="A67:B67"/>
    <mergeCell ref="D67:E67"/>
    <mergeCell ref="A70:E70"/>
    <mergeCell ref="A58:E59"/>
    <mergeCell ref="A5:E5"/>
    <mergeCell ref="A6:E6"/>
    <mergeCell ref="A7:E7"/>
    <mergeCell ref="A8:E8"/>
    <mergeCell ref="A12:B12"/>
    <mergeCell ref="A13:A24"/>
    <mergeCell ref="A36:B36"/>
    <mergeCell ref="A37:A55"/>
    <mergeCell ref="B53:C53"/>
    <mergeCell ref="B56:C56"/>
    <mergeCell ref="A57:B57"/>
  </mergeCells>
  <pageMargins left="0.7" right="0.7" top="0.75" bottom="0.75" header="0.3" footer="0.3"/>
  <pageSetup scale="51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BBE79-06D0-4B47-B490-E5BAB04B2D04}">
  <sheetPr>
    <pageSetUpPr fitToPage="1"/>
  </sheetPr>
  <dimension ref="A1:E82"/>
  <sheetViews>
    <sheetView topLeftCell="A79" workbookViewId="0">
      <selection activeCell="E90" sqref="A1:E90"/>
    </sheetView>
  </sheetViews>
  <sheetFormatPr baseColWidth="10" defaultRowHeight="15" x14ac:dyDescent="0.25"/>
  <cols>
    <col min="1" max="1" width="20.7109375" customWidth="1"/>
    <col min="2" max="2" width="62.7109375" customWidth="1"/>
    <col min="3" max="3" width="29" customWidth="1"/>
    <col min="4" max="4" width="30.85546875" customWidth="1"/>
    <col min="5" max="5" width="34.7109375" customWidth="1"/>
  </cols>
  <sheetData>
    <row r="1" spans="1:5" ht="18.75" x14ac:dyDescent="0.3">
      <c r="A1" s="36"/>
      <c r="B1" s="36"/>
      <c r="C1" s="36"/>
      <c r="D1" s="36"/>
      <c r="E1" s="36"/>
    </row>
    <row r="2" spans="1:5" ht="18.75" x14ac:dyDescent="0.3">
      <c r="A2" s="36"/>
      <c r="B2" s="36"/>
      <c r="C2" s="36"/>
      <c r="D2" s="36"/>
      <c r="E2" s="36"/>
    </row>
    <row r="3" spans="1:5" ht="18" x14ac:dyDescent="0.25">
      <c r="A3" s="2"/>
      <c r="B3" s="2"/>
      <c r="C3" s="2"/>
      <c r="D3" s="2"/>
      <c r="E3" s="2"/>
    </row>
    <row r="4" spans="1:5" ht="18" x14ac:dyDescent="0.25">
      <c r="A4" s="2"/>
      <c r="B4" s="2"/>
      <c r="C4" s="2"/>
      <c r="D4" s="2"/>
      <c r="E4" s="2"/>
    </row>
    <row r="5" spans="1:5" ht="18" x14ac:dyDescent="0.25">
      <c r="A5" s="49" t="s">
        <v>0</v>
      </c>
      <c r="B5" s="49"/>
      <c r="C5" s="49"/>
      <c r="D5" s="49"/>
      <c r="E5" s="49"/>
    </row>
    <row r="6" spans="1:5" ht="18" x14ac:dyDescent="0.25">
      <c r="A6" s="49" t="s">
        <v>1</v>
      </c>
      <c r="B6" s="49"/>
      <c r="C6" s="49"/>
      <c r="D6" s="49"/>
      <c r="E6" s="49"/>
    </row>
    <row r="7" spans="1:5" ht="18" x14ac:dyDescent="0.25">
      <c r="A7" s="50" t="s">
        <v>28</v>
      </c>
      <c r="B7" s="50"/>
      <c r="C7" s="50"/>
      <c r="D7" s="50"/>
      <c r="E7" s="50"/>
    </row>
    <row r="8" spans="1:5" ht="18.75" thickBot="1" x14ac:dyDescent="0.3">
      <c r="A8" s="51" t="s">
        <v>52</v>
      </c>
      <c r="B8" s="51"/>
      <c r="C8" s="51"/>
      <c r="D8" s="51"/>
      <c r="E8" s="51"/>
    </row>
    <row r="9" spans="1:5" ht="42" customHeight="1" x14ac:dyDescent="0.25">
      <c r="A9" s="3" t="s">
        <v>25</v>
      </c>
      <c r="B9" s="4" t="s">
        <v>2</v>
      </c>
      <c r="C9" s="4" t="s">
        <v>26</v>
      </c>
      <c r="D9" s="5" t="s">
        <v>27</v>
      </c>
      <c r="E9" s="5" t="s">
        <v>24</v>
      </c>
    </row>
    <row r="10" spans="1:5" ht="30.75" customHeight="1" x14ac:dyDescent="0.25">
      <c r="A10" s="6" t="s">
        <v>3</v>
      </c>
      <c r="B10" s="7" t="s">
        <v>4</v>
      </c>
      <c r="C10" s="8"/>
      <c r="D10" s="9"/>
      <c r="E10" s="17">
        <v>0</v>
      </c>
    </row>
    <row r="11" spans="1:5" ht="36" customHeight="1" x14ac:dyDescent="0.25">
      <c r="A11" s="6"/>
      <c r="B11" s="7" t="s">
        <v>4</v>
      </c>
      <c r="D11" s="9"/>
      <c r="E11" s="11"/>
    </row>
    <row r="12" spans="1:5" ht="18" x14ac:dyDescent="0.25">
      <c r="A12" s="52" t="s">
        <v>5</v>
      </c>
      <c r="B12" s="52"/>
      <c r="C12" s="12"/>
      <c r="D12" s="12"/>
      <c r="E12" s="13">
        <f>SUM(E10+E11)</f>
        <v>0</v>
      </c>
    </row>
    <row r="13" spans="1:5" ht="18" x14ac:dyDescent="0.25">
      <c r="A13" s="53"/>
      <c r="B13" s="14" t="s">
        <v>6</v>
      </c>
      <c r="C13" s="15">
        <v>46072</v>
      </c>
      <c r="D13" s="9">
        <v>452400000130</v>
      </c>
      <c r="E13" s="17">
        <v>783311.04</v>
      </c>
    </row>
    <row r="14" spans="1:5" ht="18" x14ac:dyDescent="0.25">
      <c r="A14" s="53"/>
      <c r="B14" s="14" t="s">
        <v>6</v>
      </c>
      <c r="C14" s="15"/>
      <c r="D14" s="9"/>
      <c r="E14" s="17"/>
    </row>
    <row r="15" spans="1:5" ht="18" x14ac:dyDescent="0.25">
      <c r="A15" s="53"/>
      <c r="B15" s="14" t="s">
        <v>29</v>
      </c>
      <c r="C15" s="15"/>
      <c r="D15" s="9"/>
      <c r="E15" s="17"/>
    </row>
    <row r="16" spans="1:5" ht="18" x14ac:dyDescent="0.25">
      <c r="A16" s="53"/>
      <c r="B16" s="14" t="s">
        <v>7</v>
      </c>
      <c r="C16" s="15">
        <v>46063</v>
      </c>
      <c r="D16" s="9">
        <v>452400000003</v>
      </c>
      <c r="E16" s="17">
        <v>119036.9</v>
      </c>
    </row>
    <row r="17" spans="1:5" ht="18" x14ac:dyDescent="0.25">
      <c r="A17" s="53"/>
      <c r="B17" s="14" t="s">
        <v>8</v>
      </c>
      <c r="C17" s="15"/>
      <c r="D17" s="9"/>
      <c r="E17" s="17"/>
    </row>
    <row r="18" spans="1:5" ht="18" x14ac:dyDescent="0.25">
      <c r="A18" s="53"/>
      <c r="B18" s="16" t="s">
        <v>9</v>
      </c>
      <c r="C18" s="15"/>
      <c r="D18" s="9"/>
      <c r="E18" s="17"/>
    </row>
    <row r="19" spans="1:5" ht="18" x14ac:dyDescent="0.25">
      <c r="A19" s="53"/>
      <c r="B19" s="16" t="s">
        <v>10</v>
      </c>
      <c r="C19" s="15">
        <v>46076</v>
      </c>
      <c r="D19" s="9">
        <v>452400030340</v>
      </c>
      <c r="E19" s="17">
        <v>8026.5</v>
      </c>
    </row>
    <row r="20" spans="1:5" ht="18" x14ac:dyDescent="0.25">
      <c r="A20" s="53"/>
      <c r="B20" s="16" t="s">
        <v>11</v>
      </c>
      <c r="C20" s="15">
        <v>46076</v>
      </c>
      <c r="D20" s="9">
        <v>452400052354</v>
      </c>
      <c r="E20" s="17">
        <v>55162.11</v>
      </c>
    </row>
    <row r="21" spans="1:5" ht="18" x14ac:dyDescent="0.25">
      <c r="A21" s="53"/>
      <c r="B21" s="16" t="s">
        <v>12</v>
      </c>
      <c r="C21" s="15">
        <v>46078</v>
      </c>
      <c r="D21" s="9">
        <v>452400000005</v>
      </c>
      <c r="E21" s="17">
        <v>38568.800000000003</v>
      </c>
    </row>
    <row r="22" spans="1:5" ht="18" x14ac:dyDescent="0.25">
      <c r="A22" s="53"/>
      <c r="B22" s="16" t="s">
        <v>13</v>
      </c>
      <c r="C22" s="15"/>
      <c r="D22" s="9"/>
      <c r="E22" s="17"/>
    </row>
    <row r="23" spans="1:5" ht="18" x14ac:dyDescent="0.25">
      <c r="A23" s="53"/>
      <c r="B23" s="16" t="s">
        <v>14</v>
      </c>
      <c r="C23" s="15"/>
      <c r="D23" s="9"/>
      <c r="E23" s="17"/>
    </row>
    <row r="24" spans="1:5" ht="18" x14ac:dyDescent="0.25">
      <c r="A24" s="37"/>
      <c r="B24" s="16" t="s">
        <v>9</v>
      </c>
      <c r="C24" s="15"/>
      <c r="D24" s="9"/>
      <c r="E24" s="17"/>
    </row>
    <row r="25" spans="1:5" ht="18" x14ac:dyDescent="0.25">
      <c r="A25" s="37"/>
      <c r="B25" s="16" t="s">
        <v>30</v>
      </c>
      <c r="C25" s="15">
        <v>46069</v>
      </c>
      <c r="D25" s="9">
        <v>4524000000035</v>
      </c>
      <c r="E25" s="17">
        <v>1266.5999999999999</v>
      </c>
    </row>
    <row r="26" spans="1:5" ht="18" x14ac:dyDescent="0.25">
      <c r="A26" s="37"/>
      <c r="B26" s="16" t="s">
        <v>31</v>
      </c>
      <c r="C26" s="15"/>
      <c r="D26" s="9"/>
      <c r="E26" s="17"/>
    </row>
    <row r="27" spans="1:5" ht="18" x14ac:dyDescent="0.25">
      <c r="A27" s="37"/>
      <c r="B27" s="16" t="s">
        <v>32</v>
      </c>
      <c r="C27" s="15">
        <v>46059</v>
      </c>
      <c r="D27" s="9">
        <v>4524000055817</v>
      </c>
      <c r="E27" s="17">
        <v>5609.41</v>
      </c>
    </row>
    <row r="28" spans="1:5" ht="18" x14ac:dyDescent="0.25">
      <c r="A28" s="37"/>
      <c r="B28" s="16" t="s">
        <v>32</v>
      </c>
      <c r="C28" s="15">
        <v>46079</v>
      </c>
      <c r="D28" s="9">
        <v>4524000051309</v>
      </c>
      <c r="E28" s="17">
        <v>2494.69</v>
      </c>
    </row>
    <row r="29" spans="1:5" ht="18" x14ac:dyDescent="0.25">
      <c r="A29" s="37"/>
      <c r="B29" s="16" t="s">
        <v>34</v>
      </c>
      <c r="C29" s="15"/>
      <c r="D29" s="9"/>
      <c r="E29" s="17"/>
    </row>
    <row r="30" spans="1:5" ht="18" x14ac:dyDescent="0.25">
      <c r="A30" s="37"/>
      <c r="B30" s="16" t="s">
        <v>35</v>
      </c>
      <c r="C30" s="15">
        <v>46066</v>
      </c>
      <c r="D30" s="9">
        <v>4524000000208</v>
      </c>
      <c r="E30" s="17">
        <v>300</v>
      </c>
    </row>
    <row r="31" spans="1:5" ht="18" x14ac:dyDescent="0.25">
      <c r="A31" s="37"/>
      <c r="B31" s="16" t="s">
        <v>36</v>
      </c>
      <c r="C31" s="15"/>
      <c r="D31" s="9"/>
      <c r="E31" s="17"/>
    </row>
    <row r="32" spans="1:5" ht="18" x14ac:dyDescent="0.25">
      <c r="A32" s="37"/>
      <c r="B32" s="16" t="s">
        <v>37</v>
      </c>
      <c r="C32" s="15"/>
      <c r="D32" s="9"/>
      <c r="E32" s="17"/>
    </row>
    <row r="33" spans="1:5" ht="18" x14ac:dyDescent="0.25">
      <c r="A33" s="37"/>
      <c r="B33" s="16" t="s">
        <v>38</v>
      </c>
      <c r="C33" s="15">
        <v>46063</v>
      </c>
      <c r="D33" s="9">
        <v>4524000000025</v>
      </c>
      <c r="E33" s="17">
        <v>8432.7999999999993</v>
      </c>
    </row>
    <row r="34" spans="1:5" ht="18" x14ac:dyDescent="0.25">
      <c r="A34" s="37"/>
      <c r="B34" s="16" t="s">
        <v>38</v>
      </c>
      <c r="C34" s="15">
        <v>46071</v>
      </c>
      <c r="D34" s="9">
        <v>4524000000012</v>
      </c>
      <c r="E34" s="17">
        <v>24311.07</v>
      </c>
    </row>
    <row r="35" spans="1:5" ht="18" x14ac:dyDescent="0.25">
      <c r="A35" s="37"/>
      <c r="B35" s="16" t="s">
        <v>39</v>
      </c>
      <c r="C35" s="15">
        <v>46055</v>
      </c>
      <c r="D35" s="9">
        <v>4524000060518</v>
      </c>
      <c r="E35" s="10">
        <v>7931.2</v>
      </c>
    </row>
    <row r="36" spans="1:5" ht="18" x14ac:dyDescent="0.25">
      <c r="A36" s="52" t="s">
        <v>5</v>
      </c>
      <c r="B36" s="52"/>
      <c r="C36" s="18"/>
      <c r="D36" s="18"/>
      <c r="E36" s="13">
        <f>SUM(E13:E35)</f>
        <v>1054451.1200000001</v>
      </c>
    </row>
    <row r="37" spans="1:5" ht="18" x14ac:dyDescent="0.25">
      <c r="A37" s="54" t="s">
        <v>15</v>
      </c>
      <c r="B37" s="43" t="s">
        <v>53</v>
      </c>
      <c r="C37" s="8">
        <v>46079</v>
      </c>
      <c r="D37" s="19">
        <v>1260070508</v>
      </c>
      <c r="E37" s="44">
        <v>12000</v>
      </c>
    </row>
    <row r="38" spans="1:5" ht="18" x14ac:dyDescent="0.25">
      <c r="A38" s="53"/>
      <c r="B38" s="12"/>
      <c r="C38" s="18"/>
      <c r="D38" s="18"/>
      <c r="E38" s="20">
        <f>SUM(E37)</f>
        <v>12000</v>
      </c>
    </row>
    <row r="39" spans="1:5" ht="30" customHeight="1" x14ac:dyDescent="0.25">
      <c r="A39" s="53"/>
      <c r="B39" s="21" t="s">
        <v>16</v>
      </c>
      <c r="C39" s="8">
        <v>46056</v>
      </c>
      <c r="D39" s="9">
        <v>1260050281</v>
      </c>
      <c r="E39" s="35">
        <v>14200</v>
      </c>
    </row>
    <row r="40" spans="1:5" ht="38.25" customHeight="1" x14ac:dyDescent="0.25">
      <c r="A40" s="53"/>
      <c r="B40" s="21" t="s">
        <v>16</v>
      </c>
      <c r="C40" s="8">
        <v>46057</v>
      </c>
      <c r="D40" s="9">
        <v>1260030227</v>
      </c>
      <c r="E40" s="35">
        <v>12720</v>
      </c>
    </row>
    <row r="41" spans="1:5" ht="33.75" customHeight="1" x14ac:dyDescent="0.25">
      <c r="A41" s="53"/>
      <c r="B41" s="21" t="s">
        <v>16</v>
      </c>
      <c r="C41" s="8">
        <v>46057</v>
      </c>
      <c r="D41" s="9">
        <v>1260030230</v>
      </c>
      <c r="E41" s="35">
        <v>12800</v>
      </c>
    </row>
    <row r="42" spans="1:5" ht="50.25" customHeight="1" x14ac:dyDescent="0.25">
      <c r="A42" s="53"/>
      <c r="B42" s="21" t="s">
        <v>16</v>
      </c>
      <c r="C42" s="8">
        <v>46059</v>
      </c>
      <c r="D42" s="9">
        <v>1260050217</v>
      </c>
      <c r="E42" s="35">
        <v>9700</v>
      </c>
    </row>
    <row r="43" spans="1:5" ht="42" customHeight="1" x14ac:dyDescent="0.25">
      <c r="A43" s="53"/>
      <c r="B43" s="21" t="s">
        <v>16</v>
      </c>
      <c r="C43" s="8">
        <v>46063</v>
      </c>
      <c r="D43" s="9">
        <v>3950030400</v>
      </c>
      <c r="E43" s="35">
        <v>6000</v>
      </c>
    </row>
    <row r="44" spans="1:5" ht="42.75" customHeight="1" x14ac:dyDescent="0.25">
      <c r="A44" s="53"/>
      <c r="B44" s="21" t="s">
        <v>16</v>
      </c>
      <c r="C44" s="8">
        <v>46063</v>
      </c>
      <c r="D44" s="9">
        <v>3950030403</v>
      </c>
      <c r="E44" s="35">
        <v>8700</v>
      </c>
    </row>
    <row r="45" spans="1:5" ht="33.75" customHeight="1" x14ac:dyDescent="0.25">
      <c r="A45" s="53"/>
      <c r="B45" s="21" t="s">
        <v>16</v>
      </c>
      <c r="C45" s="8">
        <v>46063</v>
      </c>
      <c r="D45" s="9">
        <v>3950030406</v>
      </c>
      <c r="E45" s="35">
        <v>3000</v>
      </c>
    </row>
    <row r="46" spans="1:5" ht="40.5" customHeight="1" x14ac:dyDescent="0.25">
      <c r="A46" s="53"/>
      <c r="B46" s="21" t="s">
        <v>16</v>
      </c>
      <c r="C46" s="8">
        <v>46066</v>
      </c>
      <c r="D46" s="9">
        <v>1260060307</v>
      </c>
      <c r="E46" s="35">
        <v>7800</v>
      </c>
    </row>
    <row r="47" spans="1:5" ht="39" customHeight="1" x14ac:dyDescent="0.25">
      <c r="A47" s="53"/>
      <c r="B47" s="21" t="s">
        <v>16</v>
      </c>
      <c r="C47" s="8">
        <v>46066</v>
      </c>
      <c r="D47" s="9">
        <v>1260060310</v>
      </c>
      <c r="E47" s="35">
        <v>5750</v>
      </c>
    </row>
    <row r="48" spans="1:5" ht="37.5" customHeight="1" x14ac:dyDescent="0.25">
      <c r="A48" s="53"/>
      <c r="B48" s="21" t="s">
        <v>16</v>
      </c>
      <c r="C48" s="8">
        <v>46071</v>
      </c>
      <c r="D48" s="9">
        <v>1260060262</v>
      </c>
      <c r="E48" s="35">
        <v>8300</v>
      </c>
    </row>
    <row r="49" spans="1:5" ht="38.25" customHeight="1" x14ac:dyDescent="0.25">
      <c r="A49" s="53"/>
      <c r="B49" s="21" t="s">
        <v>16</v>
      </c>
      <c r="C49" s="8">
        <v>46071</v>
      </c>
      <c r="D49" s="9">
        <v>1260060265</v>
      </c>
      <c r="E49" s="35">
        <v>11400</v>
      </c>
    </row>
    <row r="50" spans="1:5" ht="30" customHeight="1" x14ac:dyDescent="0.25">
      <c r="A50" s="53"/>
      <c r="B50" s="21" t="s">
        <v>16</v>
      </c>
      <c r="C50" s="8">
        <v>46071</v>
      </c>
      <c r="D50" s="9">
        <v>1260060268</v>
      </c>
      <c r="E50" s="35">
        <v>4000</v>
      </c>
    </row>
    <row r="51" spans="1:5" ht="43.5" customHeight="1" x14ac:dyDescent="0.25">
      <c r="A51" s="53"/>
      <c r="B51" s="21" t="s">
        <v>16</v>
      </c>
      <c r="C51" s="8">
        <v>46073</v>
      </c>
      <c r="D51" s="9">
        <v>1260010455</v>
      </c>
      <c r="E51" s="35">
        <v>11700</v>
      </c>
    </row>
    <row r="52" spans="1:5" ht="43.5" customHeight="1" x14ac:dyDescent="0.25">
      <c r="A52" s="53"/>
      <c r="B52" s="21" t="s">
        <v>16</v>
      </c>
      <c r="C52" s="8">
        <v>46073</v>
      </c>
      <c r="D52" s="9">
        <v>1260010459</v>
      </c>
      <c r="E52" s="35">
        <v>3200</v>
      </c>
    </row>
    <row r="53" spans="1:5" ht="43.5" customHeight="1" x14ac:dyDescent="0.25">
      <c r="A53" s="53"/>
      <c r="B53" s="21" t="s">
        <v>16</v>
      </c>
      <c r="C53" s="8">
        <v>46073</v>
      </c>
      <c r="D53" s="9">
        <v>1260010463</v>
      </c>
      <c r="E53" s="35">
        <v>15300</v>
      </c>
    </row>
    <row r="54" spans="1:5" ht="43.5" customHeight="1" x14ac:dyDescent="0.25">
      <c r="A54" s="53"/>
      <c r="B54" s="21" t="s">
        <v>16</v>
      </c>
      <c r="C54" s="8">
        <v>46073</v>
      </c>
      <c r="D54" s="9">
        <v>1260010466</v>
      </c>
      <c r="E54" s="35">
        <v>20550</v>
      </c>
    </row>
    <row r="55" spans="1:5" ht="43.5" customHeight="1" x14ac:dyDescent="0.25">
      <c r="A55" s="53"/>
      <c r="B55" s="21" t="s">
        <v>16</v>
      </c>
      <c r="C55" s="8">
        <v>46076</v>
      </c>
      <c r="D55" s="9">
        <v>1260090888</v>
      </c>
      <c r="E55" s="35">
        <v>8500</v>
      </c>
    </row>
    <row r="56" spans="1:5" ht="43.5" customHeight="1" x14ac:dyDescent="0.25">
      <c r="A56" s="53"/>
      <c r="B56" s="21" t="s">
        <v>16</v>
      </c>
      <c r="C56" s="8">
        <v>46077</v>
      </c>
      <c r="D56" s="9">
        <v>3820080389</v>
      </c>
      <c r="E56" s="35">
        <v>13750</v>
      </c>
    </row>
    <row r="57" spans="1:5" ht="43.5" customHeight="1" x14ac:dyDescent="0.25">
      <c r="A57" s="53"/>
      <c r="B57" s="21" t="s">
        <v>16</v>
      </c>
      <c r="C57" s="8">
        <v>46079</v>
      </c>
      <c r="D57" s="9">
        <v>1260060049</v>
      </c>
      <c r="E57" s="35">
        <v>16700</v>
      </c>
    </row>
    <row r="58" spans="1:5" ht="43.5" customHeight="1" x14ac:dyDescent="0.25">
      <c r="A58" s="53"/>
      <c r="B58" s="21" t="s">
        <v>16</v>
      </c>
      <c r="C58" s="8">
        <v>46079</v>
      </c>
      <c r="D58" s="9">
        <v>1260070503</v>
      </c>
      <c r="E58" s="35">
        <v>4350</v>
      </c>
    </row>
    <row r="59" spans="1:5" ht="18" x14ac:dyDescent="0.25">
      <c r="A59" s="53"/>
      <c r="B59" s="55" t="s">
        <v>5</v>
      </c>
      <c r="C59" s="56"/>
      <c r="D59" s="12"/>
      <c r="E59" s="13">
        <f>SUM(E39:E58)</f>
        <v>198420</v>
      </c>
    </row>
    <row r="60" spans="1:5" ht="34.5" customHeight="1" x14ac:dyDescent="0.25">
      <c r="A60" s="53"/>
      <c r="B60" s="22" t="s">
        <v>43</v>
      </c>
      <c r="C60" s="15">
        <v>46063</v>
      </c>
      <c r="D60" s="9">
        <v>3950030409</v>
      </c>
      <c r="E60" s="35">
        <v>5700</v>
      </c>
    </row>
    <row r="61" spans="1:5" ht="34.5" customHeight="1" x14ac:dyDescent="0.25">
      <c r="A61" s="53"/>
      <c r="B61" s="22" t="s">
        <v>43</v>
      </c>
      <c r="C61" s="15">
        <v>46063</v>
      </c>
      <c r="D61" s="9">
        <v>3950030412</v>
      </c>
      <c r="E61" s="35">
        <v>16200</v>
      </c>
    </row>
    <row r="62" spans="1:5" ht="34.5" customHeight="1" x14ac:dyDescent="0.25">
      <c r="A62" s="53"/>
      <c r="B62" s="22" t="s">
        <v>43</v>
      </c>
      <c r="C62" s="15">
        <v>46071</v>
      </c>
      <c r="D62" s="9">
        <v>1260060271</v>
      </c>
      <c r="E62" s="35">
        <v>7700</v>
      </c>
    </row>
    <row r="63" spans="1:5" ht="34.5" customHeight="1" x14ac:dyDescent="0.25">
      <c r="A63" s="53"/>
      <c r="B63" s="22" t="s">
        <v>43</v>
      </c>
      <c r="C63" s="15">
        <v>46073</v>
      </c>
      <c r="D63" s="9">
        <v>1260010449</v>
      </c>
      <c r="E63" s="35">
        <v>1300</v>
      </c>
    </row>
    <row r="64" spans="1:5" ht="34.5" customHeight="1" x14ac:dyDescent="0.25">
      <c r="A64" s="53"/>
      <c r="B64" s="22" t="s">
        <v>43</v>
      </c>
      <c r="C64" s="15">
        <v>46073</v>
      </c>
      <c r="D64" s="9">
        <v>1260010452</v>
      </c>
      <c r="E64" s="35">
        <v>10100</v>
      </c>
    </row>
    <row r="65" spans="1:5" ht="34.5" customHeight="1" x14ac:dyDescent="0.25">
      <c r="A65" s="53"/>
      <c r="B65" s="22" t="s">
        <v>43</v>
      </c>
      <c r="C65" s="15">
        <v>46076</v>
      </c>
      <c r="D65" s="9">
        <v>1260090891</v>
      </c>
      <c r="E65" s="35">
        <v>600</v>
      </c>
    </row>
    <row r="66" spans="1:5" ht="18" x14ac:dyDescent="0.25">
      <c r="A66" s="23"/>
      <c r="B66" s="55" t="s">
        <v>5</v>
      </c>
      <c r="C66" s="56"/>
      <c r="D66" s="18"/>
      <c r="E66" s="20">
        <f>SUM(E60:E65)</f>
        <v>41600</v>
      </c>
    </row>
    <row r="67" spans="1:5" ht="18" x14ac:dyDescent="0.25">
      <c r="A67" s="57" t="s">
        <v>17</v>
      </c>
      <c r="B67" s="58"/>
      <c r="C67" s="24"/>
      <c r="D67" s="24"/>
      <c r="E67" s="25">
        <f>E12+E36+E38+E59+E66</f>
        <v>1306471.1200000001</v>
      </c>
    </row>
    <row r="68" spans="1:5" x14ac:dyDescent="0.25">
      <c r="A68" s="48" t="s">
        <v>55</v>
      </c>
      <c r="B68" s="48"/>
      <c r="C68" s="48"/>
      <c r="D68" s="48"/>
      <c r="E68" s="48"/>
    </row>
    <row r="69" spans="1:5" ht="53.25" customHeight="1" x14ac:dyDescent="0.25">
      <c r="A69" s="48"/>
      <c r="B69" s="48"/>
      <c r="C69" s="48"/>
      <c r="D69" s="48"/>
      <c r="E69" s="48"/>
    </row>
    <row r="70" spans="1:5" ht="37.5" customHeight="1" x14ac:dyDescent="0.25"/>
    <row r="71" spans="1:5" ht="20.25" x14ac:dyDescent="0.3">
      <c r="A71" s="60" t="s">
        <v>54</v>
      </c>
      <c r="B71" s="60"/>
      <c r="C71" s="60"/>
      <c r="D71" s="60"/>
      <c r="E71" s="60"/>
    </row>
    <row r="72" spans="1:5" ht="20.25" x14ac:dyDescent="0.3">
      <c r="A72" s="27" t="s">
        <v>21</v>
      </c>
      <c r="B72" s="27" t="s">
        <v>22</v>
      </c>
      <c r="C72" s="27" t="s">
        <v>20</v>
      </c>
      <c r="D72" s="28" t="s">
        <v>23</v>
      </c>
      <c r="E72" s="29"/>
    </row>
    <row r="73" spans="1:5" ht="20.25" x14ac:dyDescent="0.3">
      <c r="A73" s="30">
        <v>1260009316</v>
      </c>
      <c r="B73" s="31">
        <v>9265782.3800000008</v>
      </c>
      <c r="C73" s="31">
        <v>9263059.7300000004</v>
      </c>
      <c r="D73" s="31">
        <v>9263059.7300000004</v>
      </c>
      <c r="E73" s="32"/>
    </row>
    <row r="74" spans="1:5" ht="20.25" x14ac:dyDescent="0.3">
      <c r="A74" s="30">
        <v>1202105960</v>
      </c>
      <c r="B74" s="31">
        <v>5050.41</v>
      </c>
      <c r="C74" s="34">
        <v>4725.41</v>
      </c>
      <c r="D74" s="34">
        <v>4725.41</v>
      </c>
      <c r="E74" s="38"/>
    </row>
    <row r="75" spans="1:5" ht="20.25" x14ac:dyDescent="0.3">
      <c r="A75" s="61" t="s">
        <v>18</v>
      </c>
      <c r="B75" s="61"/>
      <c r="C75" s="26"/>
      <c r="D75" s="62" t="s">
        <v>19</v>
      </c>
      <c r="E75" s="62"/>
    </row>
    <row r="76" spans="1:5" ht="20.25" x14ac:dyDescent="0.3">
      <c r="A76" s="38"/>
      <c r="B76" s="38"/>
      <c r="C76" s="26"/>
      <c r="D76" s="38"/>
      <c r="E76" s="38"/>
    </row>
    <row r="77" spans="1:5" ht="15.75" x14ac:dyDescent="0.25">
      <c r="A77" s="59" t="s">
        <v>40</v>
      </c>
      <c r="B77" s="59"/>
      <c r="C77" s="40"/>
      <c r="D77" s="59" t="s">
        <v>42</v>
      </c>
      <c r="E77" s="59"/>
    </row>
    <row r="78" spans="1:5" ht="15.75" x14ac:dyDescent="0.25">
      <c r="A78" s="41"/>
      <c r="B78" s="41" t="s">
        <v>44</v>
      </c>
      <c r="C78" s="40"/>
      <c r="D78" s="41" t="s">
        <v>46</v>
      </c>
      <c r="E78" s="41"/>
    </row>
    <row r="79" spans="1:5" ht="15.75" x14ac:dyDescent="0.25">
      <c r="A79" s="41"/>
      <c r="B79" s="42"/>
      <c r="C79" s="40"/>
      <c r="D79" s="41"/>
      <c r="E79" s="41"/>
    </row>
    <row r="80" spans="1:5" ht="15.75" x14ac:dyDescent="0.25">
      <c r="A80" s="59" t="s">
        <v>41</v>
      </c>
      <c r="B80" s="59"/>
      <c r="C80" s="59"/>
      <c r="D80" s="59"/>
      <c r="E80" s="59"/>
    </row>
    <row r="81" spans="1:5" ht="15.75" x14ac:dyDescent="0.25">
      <c r="A81" s="41"/>
      <c r="B81" s="59" t="s">
        <v>45</v>
      </c>
      <c r="C81" s="59"/>
      <c r="D81" s="59"/>
      <c r="E81" s="59"/>
    </row>
    <row r="82" spans="1:5" ht="20.25" x14ac:dyDescent="0.3">
      <c r="A82" s="33"/>
      <c r="B82" s="33"/>
      <c r="C82" s="33"/>
      <c r="D82" s="33"/>
      <c r="E82" s="33"/>
    </row>
  </sheetData>
  <mergeCells count="19">
    <mergeCell ref="A68:E69"/>
    <mergeCell ref="A5:E5"/>
    <mergeCell ref="A6:E6"/>
    <mergeCell ref="A7:E7"/>
    <mergeCell ref="A8:E8"/>
    <mergeCell ref="A12:B12"/>
    <mergeCell ref="A13:A23"/>
    <mergeCell ref="A36:B36"/>
    <mergeCell ref="A37:A65"/>
    <mergeCell ref="B59:C59"/>
    <mergeCell ref="B66:C66"/>
    <mergeCell ref="A67:B67"/>
    <mergeCell ref="B81:E81"/>
    <mergeCell ref="A71:E71"/>
    <mergeCell ref="A75:B75"/>
    <mergeCell ref="D75:E75"/>
    <mergeCell ref="A77:B77"/>
    <mergeCell ref="D77:E77"/>
    <mergeCell ref="A80:E80"/>
  </mergeCells>
  <pageMargins left="0.7" right="0.7" top="0.75" bottom="0.75" header="0.3" footer="0.3"/>
  <pageSetup scale="33" fitToWidth="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5D038-45ED-4096-A1C6-59CA7522A73B}">
  <sheetPr>
    <pageSetUpPr fitToPage="1"/>
  </sheetPr>
  <dimension ref="A1:G87"/>
  <sheetViews>
    <sheetView topLeftCell="A87" workbookViewId="0">
      <selection activeCell="E97" sqref="A1:E97"/>
    </sheetView>
  </sheetViews>
  <sheetFormatPr baseColWidth="10" defaultRowHeight="15" x14ac:dyDescent="0.25"/>
  <cols>
    <col min="1" max="1" width="21.7109375" customWidth="1"/>
    <col min="2" max="2" width="52.28515625" customWidth="1"/>
    <col min="3" max="3" width="26.85546875" customWidth="1"/>
    <col min="4" max="4" width="23" customWidth="1"/>
    <col min="5" max="5" width="26.42578125" customWidth="1"/>
  </cols>
  <sheetData>
    <row r="1" spans="1:5" ht="18.75" x14ac:dyDescent="0.3">
      <c r="A1" s="36"/>
      <c r="B1" s="36"/>
      <c r="C1" s="36"/>
      <c r="D1" s="36"/>
      <c r="E1" s="36"/>
    </row>
    <row r="2" spans="1:5" ht="18.75" x14ac:dyDescent="0.3">
      <c r="A2" s="36"/>
      <c r="B2" s="36"/>
      <c r="C2" s="36"/>
      <c r="D2" s="36"/>
      <c r="E2" s="36"/>
    </row>
    <row r="3" spans="1:5" ht="18" x14ac:dyDescent="0.25">
      <c r="A3" s="2"/>
      <c r="B3" s="2"/>
      <c r="C3" s="2"/>
      <c r="D3" s="2"/>
      <c r="E3" s="2"/>
    </row>
    <row r="4" spans="1:5" ht="18" x14ac:dyDescent="0.25">
      <c r="A4" s="2"/>
      <c r="B4" s="2"/>
      <c r="C4" s="2"/>
      <c r="D4" s="2"/>
      <c r="E4" s="2"/>
    </row>
    <row r="5" spans="1:5" ht="18" x14ac:dyDescent="0.25">
      <c r="A5" s="49" t="s">
        <v>0</v>
      </c>
      <c r="B5" s="49"/>
      <c r="C5" s="49"/>
      <c r="D5" s="49"/>
      <c r="E5" s="49"/>
    </row>
    <row r="6" spans="1:5" ht="18" x14ac:dyDescent="0.25">
      <c r="A6" s="49" t="s">
        <v>1</v>
      </c>
      <c r="B6" s="49"/>
      <c r="C6" s="49"/>
      <c r="D6" s="49"/>
      <c r="E6" s="49"/>
    </row>
    <row r="7" spans="1:5" ht="18" x14ac:dyDescent="0.25">
      <c r="A7" s="50" t="s">
        <v>28</v>
      </c>
      <c r="B7" s="50"/>
      <c r="C7" s="50"/>
      <c r="D7" s="50"/>
      <c r="E7" s="50"/>
    </row>
    <row r="8" spans="1:5" ht="18.75" thickBot="1" x14ac:dyDescent="0.3">
      <c r="A8" s="51" t="s">
        <v>60</v>
      </c>
      <c r="B8" s="51"/>
      <c r="C8" s="51"/>
      <c r="D8" s="51"/>
      <c r="E8" s="51"/>
    </row>
    <row r="9" spans="1:5" ht="28.5" customHeight="1" x14ac:dyDescent="0.25">
      <c r="A9" s="3" t="s">
        <v>25</v>
      </c>
      <c r="B9" s="4" t="s">
        <v>2</v>
      </c>
      <c r="C9" s="4" t="s">
        <v>26</v>
      </c>
      <c r="D9" s="5" t="s">
        <v>27</v>
      </c>
      <c r="E9" s="5" t="s">
        <v>24</v>
      </c>
    </row>
    <row r="10" spans="1:5" ht="22.5" customHeight="1" x14ac:dyDescent="0.25">
      <c r="A10" s="6" t="s">
        <v>3</v>
      </c>
      <c r="B10" s="7" t="s">
        <v>4</v>
      </c>
      <c r="C10" s="8"/>
      <c r="D10" s="9"/>
      <c r="E10" s="17">
        <v>0</v>
      </c>
    </row>
    <row r="11" spans="1:5" ht="22.5" customHeight="1" x14ac:dyDescent="0.25">
      <c r="A11" s="6"/>
      <c r="B11" s="7" t="s">
        <v>4</v>
      </c>
      <c r="D11" s="9"/>
      <c r="E11" s="11"/>
    </row>
    <row r="12" spans="1:5" ht="18" x14ac:dyDescent="0.25">
      <c r="A12" s="52" t="s">
        <v>5</v>
      </c>
      <c r="B12" s="52"/>
      <c r="C12" s="12"/>
      <c r="D12" s="12"/>
      <c r="E12" s="13">
        <f>SUM(E10+E11)</f>
        <v>0</v>
      </c>
    </row>
    <row r="13" spans="1:5" ht="18" x14ac:dyDescent="0.25">
      <c r="A13" s="53"/>
      <c r="B13" s="14" t="s">
        <v>6</v>
      </c>
      <c r="C13" s="15">
        <v>46097</v>
      </c>
      <c r="D13" s="9">
        <v>4524000000119</v>
      </c>
      <c r="E13" s="17">
        <v>1205946.74</v>
      </c>
    </row>
    <row r="14" spans="1:5" ht="18" x14ac:dyDescent="0.25">
      <c r="A14" s="53"/>
      <c r="B14" s="14" t="s">
        <v>6</v>
      </c>
      <c r="C14" s="15"/>
      <c r="D14" s="9"/>
      <c r="E14" s="17"/>
    </row>
    <row r="15" spans="1:5" ht="18" x14ac:dyDescent="0.25">
      <c r="A15" s="53"/>
      <c r="B15" s="14" t="s">
        <v>29</v>
      </c>
      <c r="C15" s="15"/>
      <c r="D15" s="9"/>
      <c r="E15" s="17"/>
    </row>
    <row r="16" spans="1:5" ht="18" x14ac:dyDescent="0.25">
      <c r="A16" s="53"/>
      <c r="B16" s="14" t="s">
        <v>7</v>
      </c>
      <c r="C16" s="15"/>
      <c r="D16" s="9"/>
      <c r="E16" s="17"/>
    </row>
    <row r="17" spans="1:5" ht="18" x14ac:dyDescent="0.25">
      <c r="A17" s="53"/>
      <c r="B17" s="14" t="s">
        <v>8</v>
      </c>
      <c r="C17" s="15"/>
      <c r="D17" s="9"/>
      <c r="E17" s="17"/>
    </row>
    <row r="18" spans="1:5" ht="18" x14ac:dyDescent="0.25">
      <c r="A18" s="53"/>
      <c r="B18" s="16" t="s">
        <v>9</v>
      </c>
      <c r="C18" s="15"/>
      <c r="D18" s="9"/>
      <c r="E18" s="17"/>
    </row>
    <row r="19" spans="1:5" ht="18" x14ac:dyDescent="0.25">
      <c r="A19" s="53"/>
      <c r="B19" s="16" t="s">
        <v>10</v>
      </c>
      <c r="C19" s="15">
        <v>46101</v>
      </c>
      <c r="D19" s="9">
        <v>452400055926</v>
      </c>
      <c r="E19" s="17">
        <v>6456.52</v>
      </c>
    </row>
    <row r="20" spans="1:5" ht="18" x14ac:dyDescent="0.25">
      <c r="A20" s="53"/>
      <c r="B20" s="16" t="s">
        <v>11</v>
      </c>
      <c r="C20" s="15">
        <v>46097</v>
      </c>
      <c r="D20" s="9">
        <v>452400060416</v>
      </c>
      <c r="E20" s="17">
        <v>35924.83</v>
      </c>
    </row>
    <row r="21" spans="1:5" ht="18" x14ac:dyDescent="0.25">
      <c r="A21" s="53"/>
      <c r="B21" s="16" t="s">
        <v>12</v>
      </c>
      <c r="C21" s="15">
        <v>46108</v>
      </c>
      <c r="D21" s="9">
        <v>452400000008</v>
      </c>
      <c r="E21" s="17">
        <v>29206.74</v>
      </c>
    </row>
    <row r="22" spans="1:5" ht="18" x14ac:dyDescent="0.25">
      <c r="A22" s="53"/>
      <c r="B22" s="16" t="s">
        <v>13</v>
      </c>
      <c r="C22" s="15"/>
      <c r="D22" s="9"/>
      <c r="E22" s="17"/>
    </row>
    <row r="23" spans="1:5" ht="18" x14ac:dyDescent="0.25">
      <c r="A23" s="53"/>
      <c r="B23" s="16" t="s">
        <v>14</v>
      </c>
      <c r="C23" s="15"/>
      <c r="D23" s="9"/>
      <c r="E23" s="17"/>
    </row>
    <row r="24" spans="1:5" ht="18" x14ac:dyDescent="0.25">
      <c r="A24" s="37"/>
      <c r="B24" s="16" t="s">
        <v>9</v>
      </c>
      <c r="C24" s="15"/>
      <c r="D24" s="9"/>
      <c r="E24" s="17"/>
    </row>
    <row r="25" spans="1:5" ht="18" x14ac:dyDescent="0.25">
      <c r="A25" s="37"/>
      <c r="B25" s="16" t="s">
        <v>30</v>
      </c>
      <c r="C25" s="15">
        <v>46098</v>
      </c>
      <c r="D25" s="9">
        <v>45240000036</v>
      </c>
      <c r="E25" s="17">
        <v>320</v>
      </c>
    </row>
    <row r="26" spans="1:5" ht="18" x14ac:dyDescent="0.25">
      <c r="A26" s="37"/>
      <c r="B26" s="16" t="s">
        <v>31</v>
      </c>
      <c r="C26" s="15"/>
      <c r="D26" s="9"/>
      <c r="E26" s="17"/>
    </row>
    <row r="27" spans="1:5" ht="18" x14ac:dyDescent="0.25">
      <c r="A27" s="37"/>
      <c r="B27" s="16" t="s">
        <v>32</v>
      </c>
      <c r="C27" s="15">
        <v>46100</v>
      </c>
      <c r="D27" s="9">
        <v>1260020352</v>
      </c>
      <c r="E27" s="17">
        <v>1969.3</v>
      </c>
    </row>
    <row r="28" spans="1:5" ht="18" x14ac:dyDescent="0.25">
      <c r="A28" s="37"/>
      <c r="B28" s="16" t="s">
        <v>33</v>
      </c>
      <c r="C28" s="15">
        <v>46101</v>
      </c>
      <c r="D28" s="9">
        <v>1260020355</v>
      </c>
      <c r="E28" s="17">
        <v>2973.28</v>
      </c>
    </row>
    <row r="29" spans="1:5" ht="18" x14ac:dyDescent="0.25">
      <c r="A29" s="37"/>
      <c r="B29" s="16" t="s">
        <v>33</v>
      </c>
      <c r="C29" s="15">
        <v>46102</v>
      </c>
      <c r="D29" s="9">
        <v>1260020359</v>
      </c>
      <c r="E29" s="17">
        <v>2150.52</v>
      </c>
    </row>
    <row r="30" spans="1:5" ht="18" x14ac:dyDescent="0.25">
      <c r="A30" s="37"/>
      <c r="B30" s="16" t="s">
        <v>33</v>
      </c>
      <c r="C30" s="15">
        <v>46103</v>
      </c>
      <c r="D30" s="9">
        <v>1260020362</v>
      </c>
      <c r="E30" s="17">
        <v>3089.28</v>
      </c>
    </row>
    <row r="31" spans="1:5" ht="18" x14ac:dyDescent="0.25">
      <c r="A31" s="37"/>
      <c r="B31" s="16" t="s">
        <v>33</v>
      </c>
      <c r="C31" s="15">
        <v>46104</v>
      </c>
      <c r="D31" s="9">
        <v>1260020365</v>
      </c>
      <c r="E31" s="17">
        <v>1017.78</v>
      </c>
    </row>
    <row r="32" spans="1:5" ht="18" x14ac:dyDescent="0.25">
      <c r="A32" s="37"/>
      <c r="B32" s="16" t="s">
        <v>33</v>
      </c>
      <c r="C32" s="15">
        <v>46105</v>
      </c>
      <c r="D32" s="9">
        <v>1260020368</v>
      </c>
      <c r="E32" s="17">
        <v>4446.74</v>
      </c>
    </row>
    <row r="33" spans="1:7" ht="18" x14ac:dyDescent="0.25">
      <c r="A33" s="37"/>
      <c r="B33" s="16" t="s">
        <v>34</v>
      </c>
      <c r="C33" s="15">
        <v>46083</v>
      </c>
      <c r="D33" s="9">
        <v>452400041474</v>
      </c>
      <c r="E33" s="17">
        <v>13930.62</v>
      </c>
    </row>
    <row r="34" spans="1:7" ht="18" x14ac:dyDescent="0.25">
      <c r="A34" s="37"/>
      <c r="B34" s="16" t="s">
        <v>34</v>
      </c>
      <c r="C34" s="15">
        <v>46102</v>
      </c>
      <c r="D34" s="9">
        <v>452400053121</v>
      </c>
      <c r="E34" s="17">
        <v>21238.31</v>
      </c>
    </row>
    <row r="35" spans="1:7" ht="18" x14ac:dyDescent="0.25">
      <c r="A35" s="37"/>
      <c r="B35" s="16" t="s">
        <v>35</v>
      </c>
      <c r="C35" s="15"/>
      <c r="D35" s="9"/>
      <c r="E35" s="17"/>
    </row>
    <row r="36" spans="1:7" ht="18" x14ac:dyDescent="0.25">
      <c r="A36" s="37"/>
      <c r="B36" s="16" t="s">
        <v>36</v>
      </c>
      <c r="C36" s="15">
        <v>46093</v>
      </c>
      <c r="D36" s="9">
        <v>42010389406</v>
      </c>
      <c r="E36" s="17">
        <v>17632.72</v>
      </c>
      <c r="G36" t="s">
        <v>57</v>
      </c>
    </row>
    <row r="37" spans="1:7" ht="18" x14ac:dyDescent="0.25">
      <c r="A37" s="37"/>
      <c r="B37" s="16" t="s">
        <v>37</v>
      </c>
      <c r="C37" s="15"/>
      <c r="D37" s="9"/>
      <c r="E37" s="17"/>
    </row>
    <row r="38" spans="1:7" ht="18" x14ac:dyDescent="0.25">
      <c r="A38" s="37"/>
      <c r="B38" s="16" t="s">
        <v>38</v>
      </c>
      <c r="C38" s="15">
        <v>46100</v>
      </c>
      <c r="D38" s="9">
        <v>45240000020</v>
      </c>
      <c r="E38" s="17">
        <v>3525.4</v>
      </c>
    </row>
    <row r="39" spans="1:7" ht="18" x14ac:dyDescent="0.25">
      <c r="A39" s="37"/>
      <c r="B39" s="16" t="s">
        <v>38</v>
      </c>
      <c r="C39" s="15"/>
      <c r="D39" s="9"/>
      <c r="E39" s="17"/>
    </row>
    <row r="40" spans="1:7" ht="18" x14ac:dyDescent="0.25">
      <c r="A40" s="37"/>
      <c r="B40" s="16" t="s">
        <v>39</v>
      </c>
      <c r="C40" s="15">
        <v>46083</v>
      </c>
      <c r="D40" s="9">
        <v>45240042471</v>
      </c>
      <c r="E40" s="10">
        <v>3054.56</v>
      </c>
    </row>
    <row r="41" spans="1:7" ht="18" x14ac:dyDescent="0.25">
      <c r="A41" s="52" t="s">
        <v>5</v>
      </c>
      <c r="B41" s="52"/>
      <c r="C41" s="18"/>
      <c r="D41" s="18"/>
      <c r="E41" s="13">
        <f>SUM(E13:E40)</f>
        <v>1352883.3400000003</v>
      </c>
    </row>
    <row r="42" spans="1:7" ht="18" x14ac:dyDescent="0.25">
      <c r="A42" s="54" t="s">
        <v>15</v>
      </c>
      <c r="B42" s="43" t="s">
        <v>56</v>
      </c>
      <c r="C42" s="8">
        <v>46111</v>
      </c>
      <c r="D42" s="19">
        <v>1260020484</v>
      </c>
      <c r="E42" s="44">
        <v>12000</v>
      </c>
    </row>
    <row r="43" spans="1:7" ht="18" x14ac:dyDescent="0.25">
      <c r="A43" s="53"/>
      <c r="B43" s="12"/>
      <c r="C43" s="18"/>
      <c r="D43" s="18"/>
      <c r="E43" s="20">
        <f>SUM(E42)</f>
        <v>12000</v>
      </c>
    </row>
    <row r="44" spans="1:7" ht="31.5" customHeight="1" x14ac:dyDescent="0.25">
      <c r="A44" s="53"/>
      <c r="B44" s="21" t="s">
        <v>16</v>
      </c>
      <c r="C44" s="8">
        <v>46084</v>
      </c>
      <c r="D44" s="9">
        <v>1260060023</v>
      </c>
      <c r="E44" s="35">
        <v>22500</v>
      </c>
    </row>
    <row r="45" spans="1:7" ht="30" customHeight="1" x14ac:dyDescent="0.25">
      <c r="A45" s="53"/>
      <c r="B45" s="21" t="s">
        <v>16</v>
      </c>
      <c r="C45" s="8">
        <v>46085</v>
      </c>
      <c r="D45" s="9">
        <v>1260010035</v>
      </c>
      <c r="E45" s="35">
        <v>9300</v>
      </c>
    </row>
    <row r="46" spans="1:7" ht="34.5" customHeight="1" x14ac:dyDescent="0.25">
      <c r="A46" s="53"/>
      <c r="B46" s="21" t="s">
        <v>16</v>
      </c>
      <c r="C46" s="8">
        <v>46086</v>
      </c>
      <c r="D46" s="9">
        <v>1260060023</v>
      </c>
      <c r="E46" s="35">
        <v>14750</v>
      </c>
    </row>
    <row r="47" spans="1:7" ht="33.75" customHeight="1" x14ac:dyDescent="0.25">
      <c r="A47" s="53"/>
      <c r="B47" s="21" t="s">
        <v>16</v>
      </c>
      <c r="C47" s="8">
        <v>46087</v>
      </c>
      <c r="D47" s="9">
        <v>1260060056</v>
      </c>
      <c r="E47" s="35">
        <v>12200</v>
      </c>
    </row>
    <row r="48" spans="1:7" ht="39.75" customHeight="1" x14ac:dyDescent="0.25">
      <c r="A48" s="53"/>
      <c r="B48" s="21" t="s">
        <v>16</v>
      </c>
      <c r="C48" s="8">
        <v>46090</v>
      </c>
      <c r="D48" s="9">
        <v>1260010343</v>
      </c>
      <c r="E48" s="35">
        <v>28850</v>
      </c>
    </row>
    <row r="49" spans="1:6" ht="38.25" customHeight="1" x14ac:dyDescent="0.25">
      <c r="A49" s="53"/>
      <c r="B49" s="21" t="s">
        <v>16</v>
      </c>
      <c r="C49" s="8">
        <v>46091</v>
      </c>
      <c r="D49" s="9">
        <v>1260070119</v>
      </c>
      <c r="E49" s="35">
        <v>7200</v>
      </c>
    </row>
    <row r="50" spans="1:6" ht="33.75" customHeight="1" x14ac:dyDescent="0.25">
      <c r="A50" s="53"/>
      <c r="B50" s="21" t="s">
        <v>16</v>
      </c>
      <c r="C50" s="8">
        <v>46092</v>
      </c>
      <c r="D50" s="9">
        <v>1260090344</v>
      </c>
      <c r="E50" s="35">
        <v>2050</v>
      </c>
    </row>
    <row r="51" spans="1:6" ht="31.5" customHeight="1" x14ac:dyDescent="0.25">
      <c r="A51" s="53"/>
      <c r="B51" s="21" t="s">
        <v>16</v>
      </c>
      <c r="C51" s="8">
        <v>46093</v>
      </c>
      <c r="D51" s="9">
        <v>1260060117</v>
      </c>
      <c r="E51" s="35">
        <v>20700</v>
      </c>
      <c r="F51">
        <v>0</v>
      </c>
    </row>
    <row r="52" spans="1:6" ht="34.5" customHeight="1" x14ac:dyDescent="0.25">
      <c r="A52" s="53"/>
      <c r="B52" s="21" t="s">
        <v>16</v>
      </c>
      <c r="C52" s="8">
        <v>46094</v>
      </c>
      <c r="D52" s="9">
        <v>1260090065</v>
      </c>
      <c r="E52" s="35">
        <v>6400</v>
      </c>
    </row>
    <row r="53" spans="1:6" ht="33" customHeight="1" x14ac:dyDescent="0.25">
      <c r="A53" s="53"/>
      <c r="B53" s="21" t="s">
        <v>16</v>
      </c>
      <c r="C53" s="8">
        <v>46097</v>
      </c>
      <c r="D53" s="9">
        <v>1260070412</v>
      </c>
      <c r="E53" s="35">
        <v>17400</v>
      </c>
    </row>
    <row r="54" spans="1:6" ht="38.25" customHeight="1" x14ac:dyDescent="0.25">
      <c r="A54" s="53"/>
      <c r="B54" s="21" t="s">
        <v>16</v>
      </c>
      <c r="C54" s="8">
        <v>46098</v>
      </c>
      <c r="D54" s="9">
        <v>2500170117</v>
      </c>
      <c r="E54" s="35">
        <v>6800</v>
      </c>
    </row>
    <row r="55" spans="1:6" ht="44.25" customHeight="1" x14ac:dyDescent="0.25">
      <c r="A55" s="53"/>
      <c r="B55" s="21" t="s">
        <v>16</v>
      </c>
      <c r="C55" s="8">
        <v>46099</v>
      </c>
      <c r="D55" s="9">
        <v>3400050186</v>
      </c>
      <c r="E55" s="35">
        <v>9850</v>
      </c>
    </row>
    <row r="56" spans="1:6" ht="44.25" customHeight="1" x14ac:dyDescent="0.25">
      <c r="A56" s="53"/>
      <c r="B56" s="21" t="s">
        <v>16</v>
      </c>
      <c r="C56" s="8">
        <v>46100</v>
      </c>
      <c r="D56" s="9">
        <v>1260020371</v>
      </c>
      <c r="E56" s="35">
        <v>17950</v>
      </c>
    </row>
    <row r="57" spans="1:6" ht="42" customHeight="1" x14ac:dyDescent="0.25">
      <c r="A57" s="53"/>
      <c r="B57" s="21" t="s">
        <v>16</v>
      </c>
      <c r="C57" s="8">
        <v>46104</v>
      </c>
      <c r="D57" s="9">
        <v>1260030535</v>
      </c>
      <c r="E57" s="35">
        <v>12000</v>
      </c>
    </row>
    <row r="58" spans="1:6" ht="38.25" customHeight="1" x14ac:dyDescent="0.25">
      <c r="A58" s="53"/>
      <c r="B58" s="21" t="s">
        <v>16</v>
      </c>
      <c r="C58" s="8">
        <v>46104</v>
      </c>
      <c r="D58" s="9">
        <v>1260030538</v>
      </c>
      <c r="E58" s="35">
        <v>8800</v>
      </c>
    </row>
    <row r="59" spans="1:6" ht="51.75" customHeight="1" x14ac:dyDescent="0.25">
      <c r="A59" s="53"/>
      <c r="B59" s="21" t="s">
        <v>16</v>
      </c>
      <c r="C59" s="8">
        <v>46105</v>
      </c>
      <c r="D59" s="9">
        <v>1260020135</v>
      </c>
      <c r="E59" s="35">
        <v>4900</v>
      </c>
    </row>
    <row r="60" spans="1:6" ht="42.75" customHeight="1" x14ac:dyDescent="0.25">
      <c r="A60" s="53"/>
      <c r="B60" s="21" t="s">
        <v>16</v>
      </c>
      <c r="C60" s="8">
        <v>46106</v>
      </c>
      <c r="D60" s="9">
        <v>1260060007</v>
      </c>
      <c r="E60" s="35">
        <v>16850</v>
      </c>
    </row>
    <row r="61" spans="1:6" ht="40.5" customHeight="1" x14ac:dyDescent="0.25">
      <c r="A61" s="53"/>
      <c r="B61" s="21" t="s">
        <v>16</v>
      </c>
      <c r="C61" s="8">
        <v>46107</v>
      </c>
      <c r="D61" s="9">
        <v>1260110061</v>
      </c>
      <c r="E61" s="35">
        <v>16200</v>
      </c>
    </row>
    <row r="62" spans="1:6" ht="49.5" customHeight="1" x14ac:dyDescent="0.25">
      <c r="A62" s="53"/>
      <c r="B62" s="21" t="s">
        <v>16</v>
      </c>
      <c r="C62" s="8">
        <v>46108</v>
      </c>
      <c r="D62" s="9">
        <v>1260060010</v>
      </c>
      <c r="E62" s="35">
        <v>11800</v>
      </c>
    </row>
    <row r="63" spans="1:6" ht="52.5" customHeight="1" x14ac:dyDescent="0.25">
      <c r="A63" s="53"/>
      <c r="B63" s="21" t="s">
        <v>16</v>
      </c>
      <c r="C63" s="8">
        <v>46112</v>
      </c>
      <c r="D63" s="9">
        <v>1260030027</v>
      </c>
      <c r="E63" s="35">
        <v>7850</v>
      </c>
    </row>
    <row r="64" spans="1:6" ht="40.5" customHeight="1" x14ac:dyDescent="0.25">
      <c r="A64" s="53"/>
      <c r="B64" s="21" t="s">
        <v>16</v>
      </c>
      <c r="C64" s="8"/>
      <c r="D64" s="9"/>
      <c r="E64" s="35"/>
    </row>
    <row r="65" spans="1:5" ht="18" x14ac:dyDescent="0.25">
      <c r="A65" s="53"/>
      <c r="B65" s="55" t="s">
        <v>5</v>
      </c>
      <c r="C65" s="56"/>
      <c r="D65" s="12"/>
      <c r="E65" s="13">
        <f>SUM(E44:E64)</f>
        <v>254350</v>
      </c>
    </row>
    <row r="66" spans="1:5" ht="34.5" customHeight="1" x14ac:dyDescent="0.25">
      <c r="A66" s="53"/>
      <c r="B66" s="22" t="s">
        <v>43</v>
      </c>
      <c r="C66" s="15">
        <v>46098</v>
      </c>
      <c r="D66" s="9">
        <v>2500170112</v>
      </c>
      <c r="E66" s="35">
        <v>21250</v>
      </c>
    </row>
    <row r="67" spans="1:5" ht="33.75" customHeight="1" x14ac:dyDescent="0.25">
      <c r="A67" s="53"/>
      <c r="B67" s="22" t="s">
        <v>43</v>
      </c>
      <c r="C67" s="15">
        <v>46099</v>
      </c>
      <c r="D67" s="9">
        <v>3400050183</v>
      </c>
      <c r="E67" s="35">
        <v>3600</v>
      </c>
    </row>
    <row r="68" spans="1:5" ht="40.5" customHeight="1" x14ac:dyDescent="0.25">
      <c r="A68" s="53"/>
      <c r="B68" s="22" t="s">
        <v>43</v>
      </c>
      <c r="C68" s="15">
        <v>46100</v>
      </c>
      <c r="D68" s="9">
        <v>1260020346</v>
      </c>
      <c r="E68" s="35">
        <v>2800</v>
      </c>
    </row>
    <row r="69" spans="1:5" ht="42" customHeight="1" x14ac:dyDescent="0.25">
      <c r="A69" s="53"/>
      <c r="B69" s="22" t="s">
        <v>43</v>
      </c>
      <c r="C69" s="15">
        <v>46107</v>
      </c>
      <c r="D69" s="9">
        <v>1260110058</v>
      </c>
      <c r="E69" s="35">
        <v>19000</v>
      </c>
    </row>
    <row r="70" spans="1:5" ht="36.75" customHeight="1" x14ac:dyDescent="0.25">
      <c r="A70" s="53"/>
      <c r="B70" s="22" t="s">
        <v>43</v>
      </c>
      <c r="C70" s="15">
        <v>46111</v>
      </c>
      <c r="D70" s="9">
        <v>1260020484</v>
      </c>
      <c r="E70" s="35">
        <v>2500</v>
      </c>
    </row>
    <row r="71" spans="1:5" ht="18" x14ac:dyDescent="0.25">
      <c r="A71" s="23"/>
      <c r="B71" s="55" t="s">
        <v>5</v>
      </c>
      <c r="C71" s="56"/>
      <c r="D71" s="18"/>
      <c r="E71" s="20">
        <f>SUM(E66:E70)</f>
        <v>49150</v>
      </c>
    </row>
    <row r="72" spans="1:5" ht="18" x14ac:dyDescent="0.25">
      <c r="A72" s="57" t="s">
        <v>17</v>
      </c>
      <c r="B72" s="58"/>
      <c r="C72" s="24"/>
      <c r="D72" s="24"/>
      <c r="E72" s="25">
        <f>E12+E41+E43+E65+E71</f>
        <v>1668383.3400000003</v>
      </c>
    </row>
    <row r="73" spans="1:5" x14ac:dyDescent="0.25">
      <c r="A73" s="48" t="s">
        <v>58</v>
      </c>
      <c r="B73" s="48"/>
      <c r="C73" s="48"/>
      <c r="D73" s="48"/>
      <c r="E73" s="48"/>
    </row>
    <row r="74" spans="1:5" ht="48" customHeight="1" x14ac:dyDescent="0.25">
      <c r="A74" s="48"/>
      <c r="B74" s="48"/>
      <c r="C74" s="48"/>
      <c r="D74" s="48"/>
      <c r="E74" s="48"/>
    </row>
    <row r="76" spans="1:5" ht="20.25" x14ac:dyDescent="0.3">
      <c r="A76" s="60" t="s">
        <v>59</v>
      </c>
      <c r="B76" s="60"/>
      <c r="C76" s="60"/>
      <c r="D76" s="60"/>
      <c r="E76" s="60"/>
    </row>
    <row r="77" spans="1:5" ht="20.25" x14ac:dyDescent="0.3">
      <c r="A77" s="27" t="s">
        <v>21</v>
      </c>
      <c r="B77" s="27" t="s">
        <v>22</v>
      </c>
      <c r="C77" s="27" t="s">
        <v>20</v>
      </c>
      <c r="D77" s="28" t="s">
        <v>23</v>
      </c>
      <c r="E77" s="29"/>
    </row>
    <row r="78" spans="1:5" ht="33" customHeight="1" x14ac:dyDescent="0.3">
      <c r="A78" s="30">
        <v>1260009316</v>
      </c>
      <c r="B78" s="31">
        <v>9083925.9800000004</v>
      </c>
      <c r="C78" s="31">
        <v>9080941.5999999996</v>
      </c>
      <c r="D78" s="31">
        <v>9080941.5999999996</v>
      </c>
      <c r="E78" s="32"/>
    </row>
    <row r="79" spans="1:5" ht="20.25" x14ac:dyDescent="0.3">
      <c r="A79" s="30">
        <v>1202105960</v>
      </c>
      <c r="B79" s="34">
        <v>4725.41</v>
      </c>
      <c r="C79" s="34">
        <v>4725.41</v>
      </c>
      <c r="D79" s="34">
        <v>4400.41</v>
      </c>
      <c r="E79" s="38"/>
    </row>
    <row r="80" spans="1:5" ht="20.25" x14ac:dyDescent="0.3">
      <c r="A80" s="61" t="s">
        <v>18</v>
      </c>
      <c r="B80" s="61"/>
      <c r="C80" s="26"/>
      <c r="D80" s="62" t="s">
        <v>19</v>
      </c>
      <c r="E80" s="62"/>
    </row>
    <row r="81" spans="1:5" ht="20.25" x14ac:dyDescent="0.3">
      <c r="A81" s="38"/>
      <c r="B81" s="38"/>
      <c r="C81" s="26"/>
      <c r="D81" s="38"/>
      <c r="E81" s="38"/>
    </row>
    <row r="82" spans="1:5" ht="15.75" x14ac:dyDescent="0.25">
      <c r="A82" s="59" t="s">
        <v>40</v>
      </c>
      <c r="B82" s="59"/>
      <c r="C82" s="40"/>
      <c r="D82" s="59" t="s">
        <v>42</v>
      </c>
      <c r="E82" s="59"/>
    </row>
    <row r="83" spans="1:5" ht="15.75" x14ac:dyDescent="0.25">
      <c r="A83" s="41"/>
      <c r="B83" s="41" t="s">
        <v>44</v>
      </c>
      <c r="C83" s="40"/>
      <c r="D83" s="41" t="s">
        <v>46</v>
      </c>
      <c r="E83" s="41"/>
    </row>
    <row r="84" spans="1:5" ht="15.75" x14ac:dyDescent="0.25">
      <c r="A84" s="41"/>
      <c r="B84" s="42"/>
      <c r="C84" s="40"/>
      <c r="D84" s="41"/>
      <c r="E84" s="41"/>
    </row>
    <row r="85" spans="1:5" ht="15.75" x14ac:dyDescent="0.25">
      <c r="A85" s="59" t="s">
        <v>41</v>
      </c>
      <c r="B85" s="59"/>
      <c r="C85" s="59"/>
      <c r="D85" s="59"/>
      <c r="E85" s="59"/>
    </row>
    <row r="86" spans="1:5" ht="15.75" x14ac:dyDescent="0.25">
      <c r="A86" s="41"/>
      <c r="B86" s="59" t="s">
        <v>45</v>
      </c>
      <c r="C86" s="59"/>
      <c r="D86" s="59"/>
      <c r="E86" s="59"/>
    </row>
    <row r="87" spans="1:5" ht="20.25" x14ac:dyDescent="0.3">
      <c r="A87" s="33"/>
      <c r="B87" s="33"/>
      <c r="C87" s="33"/>
      <c r="D87" s="33"/>
      <c r="E87" s="33"/>
    </row>
  </sheetData>
  <mergeCells count="19">
    <mergeCell ref="B86:E86"/>
    <mergeCell ref="A76:E76"/>
    <mergeCell ref="A80:B80"/>
    <mergeCell ref="D80:E80"/>
    <mergeCell ref="A82:B82"/>
    <mergeCell ref="D82:E82"/>
    <mergeCell ref="A85:E85"/>
    <mergeCell ref="A73:E74"/>
    <mergeCell ref="A5:E5"/>
    <mergeCell ref="A6:E6"/>
    <mergeCell ref="A7:E7"/>
    <mergeCell ref="A8:E8"/>
    <mergeCell ref="A12:B12"/>
    <mergeCell ref="A13:A23"/>
    <mergeCell ref="A41:B41"/>
    <mergeCell ref="A42:A70"/>
    <mergeCell ref="B65:C65"/>
    <mergeCell ref="B71:C71"/>
    <mergeCell ref="A72:B72"/>
  </mergeCells>
  <pageMargins left="0.7" right="0.7" top="0.75" bottom="0.75" header="0.3" footer="0.3"/>
  <pageSetup paperSize="5" scale="52" fitToHeight="0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996F6-92EB-41B4-B560-B1E4F9C18C65}">
  <sheetPr>
    <pageSetUpPr fitToPage="1"/>
  </sheetPr>
  <dimension ref="A1:E85"/>
  <sheetViews>
    <sheetView tabSelected="1" topLeftCell="A19" workbookViewId="0">
      <selection activeCell="D85" sqref="D85"/>
    </sheetView>
  </sheetViews>
  <sheetFormatPr baseColWidth="10" defaultRowHeight="15" x14ac:dyDescent="0.25"/>
  <cols>
    <col min="1" max="1" width="20.85546875" customWidth="1"/>
    <col min="2" max="2" width="52.42578125" customWidth="1"/>
    <col min="3" max="3" width="26.85546875" customWidth="1"/>
    <col min="4" max="4" width="24.42578125" customWidth="1"/>
    <col min="5" max="5" width="36.140625" customWidth="1"/>
  </cols>
  <sheetData>
    <row r="1" spans="1:5" ht="18.75" x14ac:dyDescent="0.3">
      <c r="A1" s="36"/>
      <c r="B1" s="36"/>
      <c r="C1" s="36"/>
      <c r="D1" s="36"/>
      <c r="E1" s="36"/>
    </row>
    <row r="2" spans="1:5" ht="18.75" x14ac:dyDescent="0.3">
      <c r="A2" s="36"/>
      <c r="B2" s="36"/>
      <c r="C2" s="36"/>
      <c r="D2" s="36"/>
      <c r="E2" s="36"/>
    </row>
    <row r="3" spans="1:5" ht="18" x14ac:dyDescent="0.25">
      <c r="A3" s="2"/>
      <c r="B3" s="2"/>
      <c r="C3" s="2"/>
      <c r="D3" s="2"/>
      <c r="E3" s="2"/>
    </row>
    <row r="4" spans="1:5" ht="18" x14ac:dyDescent="0.25">
      <c r="A4" s="2"/>
      <c r="B4" s="2"/>
      <c r="C4" s="2"/>
      <c r="D4" s="2"/>
      <c r="E4" s="2"/>
    </row>
    <row r="5" spans="1:5" ht="18" x14ac:dyDescent="0.25">
      <c r="A5" s="49" t="s">
        <v>0</v>
      </c>
      <c r="B5" s="49"/>
      <c r="C5" s="49"/>
      <c r="D5" s="49"/>
      <c r="E5" s="49"/>
    </row>
    <row r="6" spans="1:5" ht="18" x14ac:dyDescent="0.25">
      <c r="A6" s="49" t="s">
        <v>1</v>
      </c>
      <c r="B6" s="49"/>
      <c r="C6" s="49"/>
      <c r="D6" s="49"/>
      <c r="E6" s="49"/>
    </row>
    <row r="7" spans="1:5" ht="18" x14ac:dyDescent="0.25">
      <c r="A7" s="50" t="s">
        <v>28</v>
      </c>
      <c r="B7" s="50"/>
      <c r="C7" s="50"/>
      <c r="D7" s="50"/>
      <c r="E7" s="50"/>
    </row>
    <row r="8" spans="1:5" ht="18.75" thickBot="1" x14ac:dyDescent="0.3">
      <c r="A8" s="51" t="s">
        <v>61</v>
      </c>
      <c r="B8" s="51"/>
      <c r="C8" s="51"/>
      <c r="D8" s="51"/>
      <c r="E8" s="51"/>
    </row>
    <row r="9" spans="1:5" ht="48" customHeight="1" x14ac:dyDescent="0.25">
      <c r="A9" s="3" t="s">
        <v>25</v>
      </c>
      <c r="B9" s="4" t="s">
        <v>2</v>
      </c>
      <c r="C9" s="4" t="s">
        <v>26</v>
      </c>
      <c r="D9" s="5" t="s">
        <v>27</v>
      </c>
      <c r="E9" s="5" t="s">
        <v>24</v>
      </c>
    </row>
    <row r="10" spans="1:5" ht="33" customHeight="1" x14ac:dyDescent="0.25">
      <c r="A10" s="6" t="s">
        <v>3</v>
      </c>
      <c r="B10" s="7" t="s">
        <v>4</v>
      </c>
      <c r="C10" s="8">
        <v>46122</v>
      </c>
      <c r="D10" s="9">
        <v>4524000000026</v>
      </c>
      <c r="E10" s="17">
        <v>750000</v>
      </c>
    </row>
    <row r="11" spans="1:5" ht="30.75" customHeight="1" x14ac:dyDescent="0.25">
      <c r="A11" s="6"/>
      <c r="B11" s="7" t="s">
        <v>4</v>
      </c>
      <c r="D11" s="9"/>
      <c r="E11" s="11"/>
    </row>
    <row r="12" spans="1:5" ht="18" x14ac:dyDescent="0.25">
      <c r="A12" s="52" t="s">
        <v>5</v>
      </c>
      <c r="B12" s="52"/>
      <c r="C12" s="12"/>
      <c r="D12" s="12"/>
      <c r="E12" s="13">
        <f>SUM(E10+E11)</f>
        <v>750000</v>
      </c>
    </row>
    <row r="13" spans="1:5" ht="18" x14ac:dyDescent="0.25">
      <c r="A13" s="53"/>
      <c r="B13" s="14" t="s">
        <v>6</v>
      </c>
      <c r="C13" s="15">
        <v>46128</v>
      </c>
      <c r="D13" s="9">
        <v>4524000000130</v>
      </c>
      <c r="E13" s="17">
        <v>850018.94</v>
      </c>
    </row>
    <row r="14" spans="1:5" ht="18" x14ac:dyDescent="0.25">
      <c r="A14" s="53"/>
      <c r="B14" s="14" t="s">
        <v>6</v>
      </c>
      <c r="C14" s="15"/>
      <c r="D14" s="9"/>
      <c r="E14" s="17"/>
    </row>
    <row r="15" spans="1:5" ht="18" x14ac:dyDescent="0.25">
      <c r="A15" s="53"/>
      <c r="B15" s="14" t="s">
        <v>29</v>
      </c>
      <c r="C15" s="15"/>
      <c r="D15" s="9"/>
      <c r="E15" s="17"/>
    </row>
    <row r="16" spans="1:5" ht="18" x14ac:dyDescent="0.25">
      <c r="A16" s="53"/>
      <c r="B16" s="14" t="s">
        <v>7</v>
      </c>
      <c r="C16" s="15"/>
      <c r="D16" s="9"/>
      <c r="E16" s="17"/>
    </row>
    <row r="17" spans="1:5" ht="18" x14ac:dyDescent="0.25">
      <c r="A17" s="53"/>
      <c r="B17" s="14" t="s">
        <v>8</v>
      </c>
      <c r="C17" s="15"/>
      <c r="D17" s="9"/>
      <c r="E17" s="17"/>
    </row>
    <row r="18" spans="1:5" ht="18" x14ac:dyDescent="0.25">
      <c r="A18" s="53"/>
      <c r="B18" s="16" t="s">
        <v>9</v>
      </c>
      <c r="C18" s="15"/>
      <c r="D18" s="9"/>
      <c r="E18" s="17"/>
    </row>
    <row r="19" spans="1:5" ht="18" x14ac:dyDescent="0.25">
      <c r="A19" s="53"/>
      <c r="B19" s="16" t="s">
        <v>10</v>
      </c>
      <c r="C19" s="15">
        <v>46132</v>
      </c>
      <c r="D19" s="9">
        <v>4524000057693</v>
      </c>
      <c r="E19" s="17">
        <v>16047.67</v>
      </c>
    </row>
    <row r="20" spans="1:5" ht="18" x14ac:dyDescent="0.25">
      <c r="A20" s="53"/>
      <c r="B20" s="16" t="s">
        <v>11</v>
      </c>
      <c r="C20" s="15">
        <v>46140</v>
      </c>
      <c r="D20" s="9">
        <v>4524000037746</v>
      </c>
      <c r="E20" s="17">
        <v>64973.15</v>
      </c>
    </row>
    <row r="21" spans="1:5" ht="18" x14ac:dyDescent="0.25">
      <c r="A21" s="53"/>
      <c r="B21" s="16" t="s">
        <v>12</v>
      </c>
      <c r="C21" s="15">
        <v>46142</v>
      </c>
      <c r="D21" s="9">
        <v>4524000000013</v>
      </c>
      <c r="E21" s="17">
        <v>30189.279999999999</v>
      </c>
    </row>
    <row r="22" spans="1:5" ht="18" x14ac:dyDescent="0.25">
      <c r="A22" s="53"/>
      <c r="B22" s="16" t="s">
        <v>13</v>
      </c>
      <c r="C22" s="15"/>
      <c r="D22" s="9"/>
      <c r="E22" s="17"/>
    </row>
    <row r="23" spans="1:5" ht="18" x14ac:dyDescent="0.25">
      <c r="A23" s="53"/>
      <c r="B23" s="16" t="s">
        <v>14</v>
      </c>
      <c r="C23" s="15"/>
      <c r="D23" s="9"/>
      <c r="E23" s="17"/>
    </row>
    <row r="24" spans="1:5" ht="18" x14ac:dyDescent="0.25">
      <c r="A24" s="37"/>
      <c r="B24" s="16" t="s">
        <v>9</v>
      </c>
      <c r="C24" s="15"/>
      <c r="D24" s="9"/>
      <c r="E24" s="17"/>
    </row>
    <row r="25" spans="1:5" ht="18" x14ac:dyDescent="0.25">
      <c r="A25" s="37"/>
      <c r="B25" s="16" t="s">
        <v>30</v>
      </c>
      <c r="C25" s="15">
        <v>46129</v>
      </c>
      <c r="D25" s="9">
        <v>4524000000043</v>
      </c>
      <c r="E25" s="17">
        <v>9811.34</v>
      </c>
    </row>
    <row r="26" spans="1:5" ht="18" x14ac:dyDescent="0.25">
      <c r="A26" s="37"/>
      <c r="B26" s="16" t="s">
        <v>31</v>
      </c>
      <c r="C26" s="15">
        <v>46141</v>
      </c>
      <c r="D26" s="9">
        <v>1260020132</v>
      </c>
      <c r="E26" s="17">
        <v>24330.33</v>
      </c>
    </row>
    <row r="27" spans="1:5" ht="18" x14ac:dyDescent="0.25">
      <c r="A27" s="37"/>
      <c r="B27" s="16" t="s">
        <v>32</v>
      </c>
      <c r="C27" s="15">
        <v>46129</v>
      </c>
      <c r="D27" s="9">
        <v>4524000056932</v>
      </c>
      <c r="E27" s="17">
        <v>2511.62</v>
      </c>
    </row>
    <row r="28" spans="1:5" ht="18" x14ac:dyDescent="0.25">
      <c r="A28" s="37"/>
      <c r="B28" s="16" t="s">
        <v>33</v>
      </c>
      <c r="C28" s="15"/>
      <c r="D28" s="9"/>
      <c r="E28" s="17"/>
    </row>
    <row r="29" spans="1:5" ht="18" x14ac:dyDescent="0.25">
      <c r="A29" s="37"/>
      <c r="B29" s="16" t="s">
        <v>34</v>
      </c>
      <c r="C29" s="15">
        <v>46140</v>
      </c>
      <c r="D29" s="9">
        <v>4524000058910</v>
      </c>
      <c r="E29" s="17">
        <v>19807.47</v>
      </c>
    </row>
    <row r="30" spans="1:5" ht="18" x14ac:dyDescent="0.25">
      <c r="A30" s="37"/>
      <c r="B30" s="16" t="s">
        <v>34</v>
      </c>
      <c r="C30" s="15">
        <v>46140</v>
      </c>
      <c r="D30" s="9">
        <v>4524000058951</v>
      </c>
      <c r="E30" s="17">
        <v>39808.22</v>
      </c>
    </row>
    <row r="31" spans="1:5" ht="18" x14ac:dyDescent="0.25">
      <c r="A31" s="37"/>
      <c r="B31" s="16" t="s">
        <v>35</v>
      </c>
      <c r="C31" s="15">
        <v>46127</v>
      </c>
      <c r="D31" s="9">
        <v>4524000000385</v>
      </c>
      <c r="E31" s="17">
        <v>2283.62</v>
      </c>
    </row>
    <row r="32" spans="1:5" ht="18" x14ac:dyDescent="0.25">
      <c r="A32" s="37"/>
      <c r="B32" s="16" t="s">
        <v>36</v>
      </c>
      <c r="C32" s="15">
        <v>46122</v>
      </c>
      <c r="D32" s="9">
        <v>42181220153</v>
      </c>
      <c r="E32" s="17">
        <v>5690.23</v>
      </c>
    </row>
    <row r="33" spans="1:5" ht="18" x14ac:dyDescent="0.25">
      <c r="A33" s="37"/>
      <c r="B33" s="16" t="s">
        <v>37</v>
      </c>
      <c r="C33" s="15"/>
      <c r="D33" s="9"/>
      <c r="E33" s="17"/>
    </row>
    <row r="34" spans="1:5" ht="18" x14ac:dyDescent="0.25">
      <c r="A34" s="37"/>
      <c r="B34" s="16" t="s">
        <v>38</v>
      </c>
      <c r="C34" s="15">
        <v>46126</v>
      </c>
      <c r="D34" s="9">
        <v>4524000000033</v>
      </c>
      <c r="E34" s="17">
        <v>7475.46</v>
      </c>
    </row>
    <row r="35" spans="1:5" ht="18" x14ac:dyDescent="0.25">
      <c r="A35" s="37"/>
      <c r="B35" s="16" t="s">
        <v>39</v>
      </c>
      <c r="C35" s="15">
        <v>46113</v>
      </c>
      <c r="D35" s="9">
        <v>4524000038547</v>
      </c>
      <c r="E35" s="17">
        <v>3806</v>
      </c>
    </row>
    <row r="36" spans="1:5" ht="18" x14ac:dyDescent="0.25">
      <c r="A36" s="52" t="s">
        <v>5</v>
      </c>
      <c r="B36" s="52"/>
      <c r="C36" s="18"/>
      <c r="D36" s="18"/>
      <c r="E36" s="13">
        <f>SUM(E13:E35)</f>
        <v>1076753.33</v>
      </c>
    </row>
    <row r="37" spans="1:5" ht="18" x14ac:dyDescent="0.25">
      <c r="A37" s="54" t="s">
        <v>15</v>
      </c>
      <c r="B37" s="43" t="s">
        <v>56</v>
      </c>
      <c r="C37" s="8">
        <v>46141</v>
      </c>
      <c r="D37" s="19">
        <v>1260020129</v>
      </c>
      <c r="E37" s="44">
        <v>12000</v>
      </c>
    </row>
    <row r="38" spans="1:5" ht="18" x14ac:dyDescent="0.25">
      <c r="A38" s="53"/>
      <c r="B38" s="12"/>
      <c r="C38" s="18"/>
      <c r="D38" s="18"/>
      <c r="E38" s="20">
        <f>SUM(E37)</f>
        <v>12000</v>
      </c>
    </row>
    <row r="39" spans="1:5" ht="30.75" customHeight="1" x14ac:dyDescent="0.25">
      <c r="A39" s="53"/>
      <c r="B39" s="21" t="s">
        <v>16</v>
      </c>
      <c r="C39" s="8">
        <v>46113</v>
      </c>
      <c r="D39" s="9">
        <v>3400040456</v>
      </c>
      <c r="E39" s="35">
        <v>13800</v>
      </c>
    </row>
    <row r="40" spans="1:5" ht="33.75" customHeight="1" x14ac:dyDescent="0.25">
      <c r="A40" s="53"/>
      <c r="B40" s="21" t="s">
        <v>16</v>
      </c>
      <c r="C40" s="8">
        <v>46113</v>
      </c>
      <c r="D40" s="9">
        <v>3400040460</v>
      </c>
      <c r="E40" s="35">
        <v>10550</v>
      </c>
    </row>
    <row r="41" spans="1:5" ht="36" customHeight="1" x14ac:dyDescent="0.25">
      <c r="A41" s="53"/>
      <c r="B41" s="21" t="s">
        <v>16</v>
      </c>
      <c r="C41" s="8">
        <v>46118</v>
      </c>
      <c r="D41" s="9">
        <v>1260070049</v>
      </c>
      <c r="E41" s="35">
        <v>10350</v>
      </c>
    </row>
    <row r="42" spans="1:5" ht="30.75" customHeight="1" x14ac:dyDescent="0.25">
      <c r="A42" s="53"/>
      <c r="B42" s="21" t="s">
        <v>16</v>
      </c>
      <c r="C42" s="8">
        <v>46119</v>
      </c>
      <c r="D42" s="9">
        <v>1260030040</v>
      </c>
      <c r="E42" s="35">
        <v>950</v>
      </c>
    </row>
    <row r="43" spans="1:5" ht="35.25" customHeight="1" x14ac:dyDescent="0.25">
      <c r="A43" s="53"/>
      <c r="B43" s="21" t="s">
        <v>16</v>
      </c>
      <c r="C43" s="8">
        <v>46120</v>
      </c>
      <c r="D43" s="9">
        <v>1260020131</v>
      </c>
      <c r="E43" s="35">
        <v>11700</v>
      </c>
    </row>
    <row r="44" spans="1:5" ht="33.75" customHeight="1" x14ac:dyDescent="0.25">
      <c r="A44" s="53"/>
      <c r="B44" s="21" t="s">
        <v>16</v>
      </c>
      <c r="C44" s="8">
        <v>46121</v>
      </c>
      <c r="D44" s="9">
        <v>1260010200</v>
      </c>
      <c r="E44" s="35">
        <v>3500</v>
      </c>
    </row>
    <row r="45" spans="1:5" ht="30" customHeight="1" x14ac:dyDescent="0.25">
      <c r="A45" s="53"/>
      <c r="B45" s="21" t="s">
        <v>16</v>
      </c>
      <c r="C45" s="8">
        <v>46125</v>
      </c>
      <c r="D45" s="9">
        <v>1260030055</v>
      </c>
      <c r="E45" s="35">
        <v>4150</v>
      </c>
    </row>
    <row r="46" spans="1:5" ht="39.75" customHeight="1" x14ac:dyDescent="0.25">
      <c r="A46" s="53"/>
      <c r="B46" s="21" t="s">
        <v>16</v>
      </c>
      <c r="C46" s="8">
        <v>46125</v>
      </c>
      <c r="D46" s="9">
        <v>1260030058</v>
      </c>
      <c r="E46" s="35">
        <v>10800</v>
      </c>
    </row>
    <row r="47" spans="1:5" ht="42.75" customHeight="1" x14ac:dyDescent="0.25">
      <c r="A47" s="53"/>
      <c r="B47" s="21" t="s">
        <v>16</v>
      </c>
      <c r="C47" s="8">
        <v>46126</v>
      </c>
      <c r="D47" s="9">
        <v>1260060058</v>
      </c>
      <c r="E47" s="35">
        <v>17000</v>
      </c>
    </row>
    <row r="48" spans="1:5" ht="47.25" customHeight="1" x14ac:dyDescent="0.25">
      <c r="A48" s="53"/>
      <c r="B48" s="21" t="s">
        <v>16</v>
      </c>
      <c r="C48" s="8">
        <v>46127</v>
      </c>
      <c r="D48" s="9">
        <v>1260030086</v>
      </c>
      <c r="E48" s="35">
        <v>32200</v>
      </c>
    </row>
    <row r="49" spans="1:5" ht="39.75" customHeight="1" x14ac:dyDescent="0.25">
      <c r="A49" s="53"/>
      <c r="B49" s="21" t="s">
        <v>16</v>
      </c>
      <c r="C49" s="8">
        <v>46128</v>
      </c>
      <c r="D49" s="9">
        <v>1260010544</v>
      </c>
      <c r="E49" s="35">
        <v>4600</v>
      </c>
    </row>
    <row r="50" spans="1:5" ht="36.75" customHeight="1" x14ac:dyDescent="0.25">
      <c r="A50" s="53"/>
      <c r="B50" s="21" t="s">
        <v>16</v>
      </c>
      <c r="C50" s="8">
        <v>46129</v>
      </c>
      <c r="D50" s="9">
        <v>1260020168</v>
      </c>
      <c r="E50" s="35">
        <v>5200</v>
      </c>
    </row>
    <row r="51" spans="1:5" ht="39" customHeight="1" x14ac:dyDescent="0.25">
      <c r="A51" s="53"/>
      <c r="B51" s="21" t="s">
        <v>16</v>
      </c>
      <c r="C51" s="8">
        <v>46132</v>
      </c>
      <c r="D51" s="9">
        <v>3400030486</v>
      </c>
      <c r="E51" s="35">
        <v>21600</v>
      </c>
    </row>
    <row r="52" spans="1:5" ht="36.75" customHeight="1" x14ac:dyDescent="0.25">
      <c r="A52" s="53"/>
      <c r="B52" s="21" t="s">
        <v>16</v>
      </c>
      <c r="C52" s="8">
        <v>46133</v>
      </c>
      <c r="D52" s="9">
        <v>1260020034</v>
      </c>
      <c r="E52" s="35">
        <v>11350</v>
      </c>
    </row>
    <row r="53" spans="1:5" ht="37.5" customHeight="1" x14ac:dyDescent="0.25">
      <c r="A53" s="53"/>
      <c r="B53" s="21" t="s">
        <v>16</v>
      </c>
      <c r="C53" s="8">
        <v>46134</v>
      </c>
      <c r="D53" s="9">
        <v>1260020125</v>
      </c>
      <c r="E53" s="35">
        <v>7900</v>
      </c>
    </row>
    <row r="54" spans="1:5" ht="32.25" customHeight="1" x14ac:dyDescent="0.25">
      <c r="A54" s="53"/>
      <c r="B54" s="21" t="s">
        <v>16</v>
      </c>
      <c r="C54" s="8">
        <v>46135</v>
      </c>
      <c r="D54" s="9">
        <v>1260060490</v>
      </c>
      <c r="E54" s="35">
        <v>11250</v>
      </c>
    </row>
    <row r="55" spans="1:5" ht="38.25" customHeight="1" x14ac:dyDescent="0.25">
      <c r="A55" s="53"/>
      <c r="B55" s="21" t="s">
        <v>16</v>
      </c>
      <c r="C55" s="8">
        <v>46139</v>
      </c>
      <c r="D55" s="9">
        <v>1260060245</v>
      </c>
      <c r="E55" s="35">
        <v>17600</v>
      </c>
    </row>
    <row r="56" spans="1:5" ht="36" customHeight="1" x14ac:dyDescent="0.25">
      <c r="A56" s="53"/>
      <c r="B56" s="21" t="s">
        <v>16</v>
      </c>
      <c r="C56" s="8">
        <v>46139</v>
      </c>
      <c r="D56" s="9">
        <v>1260060248</v>
      </c>
      <c r="E56" s="35">
        <v>3800</v>
      </c>
    </row>
    <row r="57" spans="1:5" ht="32.25" customHeight="1" x14ac:dyDescent="0.25">
      <c r="A57" s="53"/>
      <c r="B57" s="21" t="s">
        <v>16</v>
      </c>
      <c r="C57" s="8">
        <v>46140</v>
      </c>
      <c r="D57" s="9">
        <v>1260020122</v>
      </c>
      <c r="E57" s="35">
        <v>22550</v>
      </c>
    </row>
    <row r="58" spans="1:5" ht="43.5" customHeight="1" x14ac:dyDescent="0.25">
      <c r="A58" s="53"/>
      <c r="B58" s="21" t="s">
        <v>16</v>
      </c>
      <c r="C58" s="8">
        <v>46140</v>
      </c>
      <c r="D58" s="9">
        <v>1260020125</v>
      </c>
      <c r="E58" s="35">
        <v>11600</v>
      </c>
    </row>
    <row r="59" spans="1:5" ht="43.5" customHeight="1" x14ac:dyDescent="0.25">
      <c r="A59" s="53"/>
      <c r="B59" s="21" t="s">
        <v>16</v>
      </c>
      <c r="C59" s="8"/>
      <c r="D59" s="9"/>
      <c r="E59" s="35"/>
    </row>
    <row r="60" spans="1:5" ht="18" x14ac:dyDescent="0.25">
      <c r="A60" s="53"/>
      <c r="B60" s="55" t="s">
        <v>5</v>
      </c>
      <c r="C60" s="56"/>
      <c r="D60" s="12"/>
      <c r="E60" s="13">
        <f>SUM(E39:E59)</f>
        <v>232450</v>
      </c>
    </row>
    <row r="61" spans="1:5" ht="33.75" customHeight="1" x14ac:dyDescent="0.25">
      <c r="A61" s="53"/>
      <c r="B61" s="22" t="s">
        <v>43</v>
      </c>
      <c r="C61" s="15">
        <v>46122</v>
      </c>
      <c r="D61" s="9">
        <v>1260020031</v>
      </c>
      <c r="E61" s="35">
        <v>13500</v>
      </c>
    </row>
    <row r="62" spans="1:5" ht="35.25" customHeight="1" x14ac:dyDescent="0.25">
      <c r="A62" s="53"/>
      <c r="B62" s="22" t="s">
        <v>43</v>
      </c>
      <c r="C62" s="15">
        <v>46125</v>
      </c>
      <c r="D62" s="9">
        <v>1260030061</v>
      </c>
      <c r="E62" s="35">
        <v>20200</v>
      </c>
    </row>
    <row r="63" spans="1:5" ht="32.25" customHeight="1" x14ac:dyDescent="0.25">
      <c r="A63" s="53"/>
      <c r="B63" s="22" t="s">
        <v>43</v>
      </c>
      <c r="C63" s="15">
        <v>46127</v>
      </c>
      <c r="D63" s="9">
        <v>1260030089</v>
      </c>
      <c r="E63" s="35">
        <v>500</v>
      </c>
    </row>
    <row r="64" spans="1:5" ht="39.75" customHeight="1" x14ac:dyDescent="0.25">
      <c r="A64" s="53"/>
      <c r="B64" s="22" t="s">
        <v>43</v>
      </c>
      <c r="C64" s="15">
        <v>46129</v>
      </c>
      <c r="D64" s="9">
        <v>1260020171</v>
      </c>
      <c r="E64" s="35">
        <v>2500</v>
      </c>
    </row>
    <row r="65" spans="1:5" ht="35.25" customHeight="1" x14ac:dyDescent="0.25">
      <c r="A65" s="53"/>
      <c r="B65" s="22" t="s">
        <v>43</v>
      </c>
      <c r="C65" s="15">
        <v>46134</v>
      </c>
      <c r="D65" s="9">
        <v>1260020122</v>
      </c>
      <c r="E65" s="35">
        <v>11950</v>
      </c>
    </row>
    <row r="66" spans="1:5" ht="35.25" customHeight="1" x14ac:dyDescent="0.25">
      <c r="A66" s="46"/>
      <c r="B66" s="22" t="s">
        <v>43</v>
      </c>
      <c r="C66" s="47">
        <v>46139</v>
      </c>
      <c r="D66" s="9">
        <v>1260010094</v>
      </c>
      <c r="E66" s="35">
        <v>13500</v>
      </c>
    </row>
    <row r="67" spans="1:5" ht="35.25" customHeight="1" x14ac:dyDescent="0.25">
      <c r="A67" s="46"/>
      <c r="B67" s="22" t="s">
        <v>43</v>
      </c>
      <c r="C67" s="47">
        <v>46140</v>
      </c>
      <c r="D67" s="9">
        <v>1260020128</v>
      </c>
      <c r="E67" s="35">
        <v>7700</v>
      </c>
    </row>
    <row r="68" spans="1:5" ht="35.25" customHeight="1" x14ac:dyDescent="0.25">
      <c r="A68" s="46"/>
      <c r="B68" s="22" t="s">
        <v>43</v>
      </c>
      <c r="C68" s="47">
        <v>46141</v>
      </c>
      <c r="D68" s="9">
        <v>1260020135</v>
      </c>
      <c r="E68" s="35">
        <v>3200</v>
      </c>
    </row>
    <row r="69" spans="1:5" ht="18" x14ac:dyDescent="0.25">
      <c r="A69" s="23"/>
      <c r="B69" s="55" t="s">
        <v>5</v>
      </c>
      <c r="C69" s="56"/>
      <c r="D69" s="18"/>
      <c r="E69" s="20">
        <f>SUM(E61:E68)</f>
        <v>73050</v>
      </c>
    </row>
    <row r="70" spans="1:5" ht="18" x14ac:dyDescent="0.25">
      <c r="A70" s="57" t="s">
        <v>17</v>
      </c>
      <c r="B70" s="58"/>
      <c r="C70" s="24"/>
      <c r="D70" s="24"/>
      <c r="E70" s="25">
        <f>E12+E36+E38+E60+E69</f>
        <v>2144253.33</v>
      </c>
    </row>
    <row r="71" spans="1:5" x14ac:dyDescent="0.25">
      <c r="A71" s="48" t="s">
        <v>63</v>
      </c>
      <c r="B71" s="48"/>
      <c r="C71" s="48"/>
      <c r="D71" s="48"/>
      <c r="E71" s="48"/>
    </row>
    <row r="72" spans="1:5" ht="51.75" customHeight="1" x14ac:dyDescent="0.25">
      <c r="A72" s="48"/>
      <c r="B72" s="48"/>
      <c r="C72" s="48"/>
      <c r="D72" s="48"/>
      <c r="E72" s="48"/>
    </row>
    <row r="74" spans="1:5" ht="20.25" x14ac:dyDescent="0.3">
      <c r="A74" s="60" t="s">
        <v>62</v>
      </c>
      <c r="B74" s="60"/>
      <c r="C74" s="60"/>
      <c r="D74" s="60"/>
      <c r="E74" s="60"/>
    </row>
    <row r="75" spans="1:5" ht="20.25" x14ac:dyDescent="0.3">
      <c r="A75" s="27" t="s">
        <v>21</v>
      </c>
      <c r="B75" s="27" t="s">
        <v>22</v>
      </c>
      <c r="C75" s="27" t="s">
        <v>20</v>
      </c>
      <c r="D75" s="28" t="s">
        <v>23</v>
      </c>
      <c r="E75" s="29"/>
    </row>
    <row r="76" spans="1:5" ht="20.25" x14ac:dyDescent="0.3">
      <c r="A76" s="30">
        <v>1260009316</v>
      </c>
      <c r="B76" s="31">
        <v>9076266.4299999997</v>
      </c>
      <c r="C76" s="31">
        <v>9073959.3399999999</v>
      </c>
      <c r="D76" s="31">
        <v>9073959.3399999999</v>
      </c>
      <c r="E76" s="32"/>
    </row>
    <row r="77" spans="1:5" ht="20.25" x14ac:dyDescent="0.3">
      <c r="A77" s="30">
        <v>1202105960</v>
      </c>
      <c r="B77" s="34">
        <v>6144.03</v>
      </c>
      <c r="C77" s="34">
        <v>4769.51</v>
      </c>
      <c r="D77" s="34">
        <v>4769.51</v>
      </c>
      <c r="E77" s="38"/>
    </row>
    <row r="78" spans="1:5" ht="20.25" x14ac:dyDescent="0.3">
      <c r="A78" s="61" t="s">
        <v>18</v>
      </c>
      <c r="B78" s="61"/>
      <c r="C78" s="26"/>
      <c r="D78" s="62" t="s">
        <v>19</v>
      </c>
      <c r="E78" s="62"/>
    </row>
    <row r="79" spans="1:5" ht="20.25" x14ac:dyDescent="0.3">
      <c r="A79" s="38"/>
      <c r="B79" s="38"/>
      <c r="C79" s="26"/>
      <c r="D79" s="38"/>
      <c r="E79" s="38"/>
    </row>
    <row r="80" spans="1:5" ht="15.75" x14ac:dyDescent="0.25">
      <c r="A80" s="59" t="s">
        <v>40</v>
      </c>
      <c r="B80" s="59"/>
      <c r="C80" s="40"/>
      <c r="D80" s="59" t="s">
        <v>42</v>
      </c>
      <c r="E80" s="59"/>
    </row>
    <row r="81" spans="1:5" ht="15.75" x14ac:dyDescent="0.25">
      <c r="A81" s="41"/>
      <c r="B81" s="41" t="s">
        <v>44</v>
      </c>
      <c r="C81" s="40"/>
      <c r="D81" s="41" t="s">
        <v>46</v>
      </c>
      <c r="E81" s="41"/>
    </row>
    <row r="82" spans="1:5" ht="15.75" x14ac:dyDescent="0.25">
      <c r="A82" s="41"/>
      <c r="B82" s="42"/>
      <c r="C82" s="40"/>
      <c r="D82" s="41"/>
      <c r="E82" s="41"/>
    </row>
    <row r="83" spans="1:5" ht="15.75" x14ac:dyDescent="0.25">
      <c r="A83" s="59" t="s">
        <v>41</v>
      </c>
      <c r="B83" s="59"/>
      <c r="C83" s="59"/>
      <c r="D83" s="59"/>
      <c r="E83" s="59"/>
    </row>
    <row r="84" spans="1:5" ht="15.75" x14ac:dyDescent="0.25">
      <c r="A84" s="41"/>
      <c r="B84" s="59" t="s">
        <v>45</v>
      </c>
      <c r="C84" s="59"/>
      <c r="D84" s="59"/>
      <c r="E84" s="59"/>
    </row>
    <row r="85" spans="1:5" ht="20.25" x14ac:dyDescent="0.3">
      <c r="A85" s="33"/>
      <c r="B85" s="33"/>
      <c r="C85" s="33"/>
      <c r="D85" s="33"/>
      <c r="E85" s="33"/>
    </row>
  </sheetData>
  <mergeCells count="19">
    <mergeCell ref="B84:E84"/>
    <mergeCell ref="A74:E74"/>
    <mergeCell ref="A78:B78"/>
    <mergeCell ref="D78:E78"/>
    <mergeCell ref="A80:B80"/>
    <mergeCell ref="D80:E80"/>
    <mergeCell ref="A83:E83"/>
    <mergeCell ref="A71:E72"/>
    <mergeCell ref="A5:E5"/>
    <mergeCell ref="A6:E6"/>
    <mergeCell ref="A7:E7"/>
    <mergeCell ref="A8:E8"/>
    <mergeCell ref="A12:B12"/>
    <mergeCell ref="A13:A23"/>
    <mergeCell ref="A36:B36"/>
    <mergeCell ref="A37:A65"/>
    <mergeCell ref="B60:C60"/>
    <mergeCell ref="B69:C69"/>
    <mergeCell ref="A70:B70"/>
  </mergeCells>
  <pageMargins left="0.7" right="0.7" top="0.75" bottom="0.75" header="0.3" footer="0.3"/>
  <pageSetup paperSize="5" scale="43" fitToWidth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ingresos ENERO 2026</vt:lpstr>
      <vt:lpstr>ingresos febrero 2026</vt:lpstr>
      <vt:lpstr>MARZO 2026</vt:lpstr>
      <vt:lpstr>abril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josue torres</dc:creator>
  <cp:keywords/>
  <dc:description/>
  <cp:lastModifiedBy>Yisel Muñoz</cp:lastModifiedBy>
  <cp:revision/>
  <cp:lastPrinted>2026-05-01T20:39:20Z</cp:lastPrinted>
  <dcterms:created xsi:type="dcterms:W3CDTF">2024-02-05T19:13:39Z</dcterms:created>
  <dcterms:modified xsi:type="dcterms:W3CDTF">2026-05-05T18:11:59Z</dcterms:modified>
  <cp:category/>
  <cp:contentStatus/>
</cp:coreProperties>
</file>