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2260339C-2390-429F-95B0-5743F85DB156}" xr6:coauthVersionLast="47" xr6:coauthVersionMax="47" xr10:uidLastSave="{00000000-0000-0000-0000-000000000000}"/>
  <bookViews>
    <workbookView xWindow="0" yWindow="600" windowWidth="19200" windowHeight="14760" tabRatio="443" firstSheet="4" activeTab="4" xr2:uid="{00000000-000D-0000-FFFF-FFFF00000000}"/>
  </bookViews>
  <sheets>
    <sheet name="LIBRO ENERO 2026 VENTA " sheetId="39" r:id="rId1"/>
    <sheet name="LIBRO FONDO 2026" sheetId="45" r:id="rId2"/>
    <sheet name="LIBRO BANCO FEBRERO 2026" sheetId="46" r:id="rId3"/>
    <sheet name="FONDO OPERATIVO FEBRERO 2026" sheetId="47" r:id="rId4"/>
    <sheet name="VENTA MARZO 2026" sheetId="48" r:id="rId5"/>
    <sheet name="FONDO MES DE MARZO 2026" sheetId="49" r:id="rId6"/>
  </sheets>
  <calcPr calcId="191029"/>
</workbook>
</file>

<file path=xl/calcChain.xml><?xml version="1.0" encoding="utf-8"?>
<calcChain xmlns="http://schemas.openxmlformats.org/spreadsheetml/2006/main">
  <c r="G14" i="49" l="1"/>
  <c r="G9" i="48"/>
  <c r="G10" i="48" s="1"/>
  <c r="G11" i="48" s="1"/>
  <c r="G12" i="48" s="1"/>
  <c r="G13" i="48" s="1"/>
  <c r="G14" i="48" s="1"/>
  <c r="G15" i="48" s="1"/>
  <c r="G16" i="48" s="1"/>
  <c r="G17" i="48" s="1"/>
  <c r="G18" i="48" s="1"/>
  <c r="G19" i="48" s="1"/>
  <c r="G20" i="48" s="1"/>
  <c r="G21" i="48" s="1"/>
  <c r="G22" i="48" s="1"/>
  <c r="G23" i="48" s="1"/>
  <c r="G24" i="48" s="1"/>
  <c r="G25" i="48" s="1"/>
  <c r="G26" i="48" s="1"/>
  <c r="G27" i="48" s="1"/>
  <c r="G28" i="48" s="1"/>
  <c r="G29" i="48" s="1"/>
  <c r="G30" i="48" s="1"/>
  <c r="G31" i="48" s="1"/>
  <c r="G32" i="48" s="1"/>
  <c r="G33" i="48" s="1"/>
  <c r="G34" i="48" s="1"/>
  <c r="G35" i="48" s="1"/>
  <c r="G36" i="48" s="1"/>
  <c r="G37" i="48" s="1"/>
  <c r="G38" i="48" s="1"/>
  <c r="G39" i="48" s="1"/>
  <c r="G40" i="48" s="1"/>
  <c r="G41" i="48" s="1"/>
  <c r="G42" i="48" s="1"/>
  <c r="G43" i="48" s="1"/>
  <c r="G44" i="48" s="1"/>
  <c r="G45" i="48" s="1"/>
  <c r="G46" i="48" s="1"/>
  <c r="G47" i="48" s="1"/>
  <c r="G48" i="48" s="1"/>
  <c r="G49" i="48" s="1"/>
  <c r="G50" i="48" s="1"/>
  <c r="G51" i="48" s="1"/>
  <c r="G52" i="48" s="1"/>
  <c r="G53" i="48" s="1"/>
  <c r="G54" i="48" s="1"/>
  <c r="G55" i="48" s="1"/>
  <c r="G56" i="48" s="1"/>
  <c r="G57" i="48" s="1"/>
  <c r="G58" i="48" s="1"/>
  <c r="G59" i="48" s="1"/>
  <c r="G60" i="48" s="1"/>
  <c r="G61" i="48" s="1"/>
  <c r="G62" i="48" s="1"/>
  <c r="G63" i="48" s="1"/>
  <c r="G64" i="48" s="1"/>
  <c r="G65" i="48" s="1"/>
  <c r="G66" i="48" s="1"/>
  <c r="G67" i="48" s="1"/>
  <c r="G68" i="48" s="1"/>
  <c r="G69" i="48" s="1"/>
  <c r="G70" i="48" s="1"/>
  <c r="G71" i="48" s="1"/>
  <c r="G72" i="48" s="1"/>
  <c r="G73" i="48" s="1"/>
  <c r="G74" i="48" s="1"/>
  <c r="G75" i="48" s="1"/>
  <c r="G76" i="48" s="1"/>
  <c r="G77" i="48" s="1"/>
  <c r="G78" i="48" s="1"/>
  <c r="G79" i="48" s="1"/>
  <c r="G80" i="48" s="1"/>
  <c r="G81" i="48" s="1"/>
  <c r="G82" i="48" s="1"/>
  <c r="G83" i="48" s="1"/>
  <c r="G84" i="48" s="1"/>
  <c r="G85" i="48" s="1"/>
  <c r="G86" i="48" s="1"/>
  <c r="G87" i="48" s="1"/>
  <c r="G88" i="48" s="1"/>
  <c r="G89" i="48" s="1"/>
  <c r="G90" i="48" s="1"/>
  <c r="G91" i="48" s="1"/>
  <c r="G92" i="48" s="1"/>
  <c r="G93" i="48" s="1"/>
  <c r="G94" i="48" s="1"/>
  <c r="G95" i="48" s="1"/>
  <c r="G96" i="48" s="1"/>
  <c r="G97" i="48" s="1"/>
  <c r="G98" i="48" s="1"/>
  <c r="G99" i="48" s="1"/>
  <c r="G100" i="48" s="1"/>
  <c r="G101" i="48" s="1"/>
  <c r="G102" i="48" s="1"/>
  <c r="G10" i="46" l="1"/>
  <c r="G11" i="46" s="1"/>
  <c r="G12" i="46" s="1"/>
  <c r="G13" i="46" s="1"/>
  <c r="G14" i="46" s="1"/>
  <c r="G15" i="46" s="1"/>
  <c r="G16" i="46" s="1"/>
  <c r="G17" i="46" s="1"/>
  <c r="G18" i="46" s="1"/>
  <c r="G19" i="46" s="1"/>
  <c r="G20" i="46" s="1"/>
  <c r="G21" i="46" s="1"/>
  <c r="G22" i="46" s="1"/>
  <c r="G23" i="46" s="1"/>
  <c r="G24" i="46" s="1"/>
  <c r="G25" i="46" s="1"/>
  <c r="G26" i="46" s="1"/>
  <c r="G27" i="46" s="1"/>
  <c r="G28" i="46" s="1"/>
  <c r="G29" i="46" s="1"/>
  <c r="G30" i="46" s="1"/>
  <c r="G31" i="46" s="1"/>
  <c r="G32" i="46" s="1"/>
  <c r="G33" i="46" s="1"/>
  <c r="G34" i="46" s="1"/>
  <c r="G35" i="46" s="1"/>
  <c r="G36" i="46" s="1"/>
  <c r="G37" i="46" s="1"/>
  <c r="G38" i="46" s="1"/>
  <c r="G39" i="46" s="1"/>
  <c r="G40" i="46" s="1"/>
  <c r="G41" i="46" s="1"/>
  <c r="G42" i="46" s="1"/>
  <c r="G43" i="46" s="1"/>
  <c r="G44" i="46" s="1"/>
  <c r="G45" i="46" s="1"/>
  <c r="G46" i="46" s="1"/>
  <c r="G47" i="46" s="1"/>
  <c r="G48" i="46" s="1"/>
  <c r="G49" i="46" s="1"/>
  <c r="G50" i="46" s="1"/>
  <c r="G51" i="46" s="1"/>
  <c r="G52" i="46" s="1"/>
  <c r="G53" i="46" s="1"/>
  <c r="G54" i="46" s="1"/>
  <c r="G55" i="46" s="1"/>
  <c r="G56" i="46" s="1"/>
  <c r="G57" i="46" s="1"/>
  <c r="G58" i="46" s="1"/>
  <c r="G59" i="46" s="1"/>
  <c r="G60" i="46" s="1"/>
  <c r="G61" i="46" s="1"/>
  <c r="G62" i="46" s="1"/>
  <c r="G63" i="46" s="1"/>
  <c r="G64" i="46" s="1"/>
  <c r="G65" i="46" s="1"/>
  <c r="G66" i="46" s="1"/>
  <c r="G67" i="46" s="1"/>
  <c r="G68" i="46" s="1"/>
  <c r="G69" i="46" s="1"/>
  <c r="G70" i="46" s="1"/>
  <c r="G71" i="46" s="1"/>
  <c r="G72" i="46" s="1"/>
  <c r="G73" i="46" s="1"/>
  <c r="G74" i="46" s="1"/>
  <c r="G75" i="46" s="1"/>
  <c r="G76" i="46" s="1"/>
  <c r="G77" i="46" s="1"/>
  <c r="G78" i="46" s="1"/>
  <c r="G79" i="46" s="1"/>
  <c r="G80" i="46" s="1"/>
  <c r="G81" i="46" s="1"/>
  <c r="G82" i="46" s="1"/>
  <c r="G83" i="46" s="1"/>
  <c r="G84" i="46" s="1"/>
  <c r="G85" i="46" s="1"/>
  <c r="G86" i="46" s="1"/>
  <c r="G87" i="46" s="1"/>
  <c r="G88" i="46" s="1"/>
  <c r="G89" i="46" s="1"/>
  <c r="G90" i="46" s="1"/>
  <c r="G91" i="46" s="1"/>
  <c r="G92" i="46" s="1"/>
  <c r="G93" i="46" s="1"/>
  <c r="G94" i="46" s="1"/>
  <c r="G14" i="47"/>
  <c r="G10" i="39" l="1"/>
  <c r="G11" i="39" s="1"/>
  <c r="G12" i="39" s="1"/>
  <c r="G13" i="39" s="1"/>
  <c r="G14" i="39" s="1"/>
  <c r="G15" i="39" s="1"/>
  <c r="G16" i="39" s="1"/>
  <c r="G17" i="39" s="1"/>
  <c r="G18" i="39" s="1"/>
  <c r="G19" i="39" s="1"/>
  <c r="G20" i="39" s="1"/>
  <c r="G21" i="39" s="1"/>
  <c r="G22" i="39" s="1"/>
  <c r="G23" i="39" s="1"/>
  <c r="G24" i="39" s="1"/>
  <c r="G25" i="39" s="1"/>
  <c r="G26" i="39" s="1"/>
  <c r="G27" i="39" s="1"/>
  <c r="G28" i="39" s="1"/>
  <c r="G29" i="39" s="1"/>
  <c r="G30" i="39" s="1"/>
  <c r="G31" i="39" s="1"/>
  <c r="G32" i="39" s="1"/>
  <c r="G33" i="39" s="1"/>
  <c r="G34" i="39" s="1"/>
  <c r="G35" i="39" s="1"/>
  <c r="G36" i="39" s="1"/>
  <c r="G37" i="39" s="1"/>
  <c r="G38" i="39" s="1"/>
  <c r="G39" i="39" s="1"/>
  <c r="G40" i="39" s="1"/>
  <c r="G41" i="39" s="1"/>
  <c r="G42" i="39" s="1"/>
  <c r="G43" i="39" s="1"/>
  <c r="G44" i="39" s="1"/>
  <c r="G45" i="39" s="1"/>
  <c r="G46" i="39" s="1"/>
  <c r="G47" i="39" s="1"/>
  <c r="G48" i="39" s="1"/>
  <c r="G49" i="39" s="1"/>
  <c r="G50" i="39" s="1"/>
  <c r="G51" i="39" s="1"/>
  <c r="G52" i="39" s="1"/>
  <c r="G53" i="39" s="1"/>
  <c r="G54" i="39" s="1"/>
  <c r="G55" i="39" s="1"/>
  <c r="G56" i="39" s="1"/>
  <c r="G57" i="39" s="1"/>
  <c r="G58" i="39" s="1"/>
  <c r="G59" i="39" s="1"/>
  <c r="G60" i="39" s="1"/>
  <c r="G61" i="39" s="1"/>
  <c r="G62" i="39" s="1"/>
  <c r="G63" i="39" s="1"/>
  <c r="G64" i="39" s="1"/>
  <c r="G65" i="39" s="1"/>
  <c r="G66" i="39" s="1"/>
  <c r="G67" i="39" s="1"/>
  <c r="G68" i="39" s="1"/>
  <c r="G69" i="39" s="1"/>
  <c r="G70" i="39" s="1"/>
  <c r="G71" i="39" s="1"/>
  <c r="G72" i="39" s="1"/>
  <c r="G73" i="39" s="1"/>
  <c r="G74" i="39" l="1"/>
  <c r="G75" i="39" s="1"/>
  <c r="G76" i="39" s="1"/>
  <c r="G77" i="39" s="1"/>
  <c r="G78" i="39" s="1"/>
  <c r="G14" i="45"/>
  <c r="G27" i="49" a="1"/>
  <c r="G27" i="49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<sst xmlns="http://schemas.openxmlformats.org/spreadsheetml/2006/main" count="618" uniqueCount="331">
  <si>
    <t>FECHA</t>
  </si>
  <si>
    <t>CHEQUE NUMERO</t>
  </si>
  <si>
    <t>CONCEPTO</t>
  </si>
  <si>
    <t>LIBRO BANCO</t>
  </si>
  <si>
    <t>Balance</t>
  </si>
  <si>
    <t xml:space="preserve"> Banco de Reservas de la Republica Dominicana</t>
  </si>
  <si>
    <t>SERVICIO REGIONAL DE SALUD NORCENTRAL II</t>
  </si>
  <si>
    <t xml:space="preserve">BENEFICIARIO </t>
  </si>
  <si>
    <t xml:space="preserve"> LIBRO DE VENTA DE SERVICIO</t>
  </si>
  <si>
    <t>PAGO DEPOSITO ODONTOLOGIA</t>
  </si>
  <si>
    <t xml:space="preserve">DEPOSITO ODONTOLOGIA </t>
  </si>
  <si>
    <t>DEDITO /EGRESO</t>
  </si>
  <si>
    <t>CREDITO/INGRESO</t>
  </si>
  <si>
    <t xml:space="preserve"> LIBRO FONDO OPERATIVO </t>
  </si>
  <si>
    <t>(Valores Expresado en RD$  )</t>
  </si>
  <si>
    <t xml:space="preserve">                      </t>
  </si>
  <si>
    <t>BALANCE FINAL</t>
  </si>
  <si>
    <t>COLECTOR DE IMPUESTO INTERNO</t>
  </si>
  <si>
    <t>COMISIONES BANCARIAS</t>
  </si>
  <si>
    <t>PAGO IMPUESTO DGII</t>
  </si>
  <si>
    <t xml:space="preserve">                                                  HOSPITAL DR. RAFAEL CASTRO </t>
  </si>
  <si>
    <t xml:space="preserve"> enero 2026</t>
  </si>
  <si>
    <t>(Valores Expresado en RD$</t>
  </si>
  <si>
    <t xml:space="preserve"> AL  31 de enero 2026</t>
  </si>
  <si>
    <t>PAGO IR17 MES DE DICIEMBRE 2025</t>
  </si>
  <si>
    <t xml:space="preserve">BALANCE ANTERIOR </t>
  </si>
  <si>
    <t xml:space="preserve">BALANCE </t>
  </si>
  <si>
    <t>DEPOSITO CAFETERIA</t>
  </si>
  <si>
    <t>JHOANNY FLORES</t>
  </si>
  <si>
    <t xml:space="preserve">PAGO DEPOSITO </t>
  </si>
  <si>
    <t>DEPOSITO EXTRANJERO</t>
  </si>
  <si>
    <t>ARS SENASA CONTRIBUTIVO</t>
  </si>
  <si>
    <t>PAGO DE DEPOSITO ODONTOLOGIA</t>
  </si>
  <si>
    <t>LUIS MANUEL RODRIGUEZ</t>
  </si>
  <si>
    <t>PAGO SUPLIDORES TUBANCOEMPRESA</t>
  </si>
  <si>
    <t>PAGO DEPOSITO EXTRANJERO</t>
  </si>
  <si>
    <t>TRANSFERENCIA ACH</t>
  </si>
  <si>
    <t>PAGO DE SERVICIO ARS MONUMENTAL</t>
  </si>
  <si>
    <t>SENASA A ODONTOLOGIA</t>
  </si>
  <si>
    <t>SENASA SUB</t>
  </si>
  <si>
    <t>ARS UNIVERSA</t>
  </si>
  <si>
    <t xml:space="preserve">PAGO DE NOMINA </t>
  </si>
  <si>
    <t>MERCEDES NINA</t>
  </si>
  <si>
    <t>JULIO GARCIA</t>
  </si>
  <si>
    <t>ANTOLIN PIMENTEL</t>
  </si>
  <si>
    <t>DARLIN CORNIEL</t>
  </si>
  <si>
    <t xml:space="preserve">BRAYLIN CABRERA </t>
  </si>
  <si>
    <t xml:space="preserve">ALMANZAR ESTEVEZ SRL </t>
  </si>
  <si>
    <t>CRUZ AYALA SRL</t>
  </si>
  <si>
    <t>FERRETERIA OCHOA SA</t>
  </si>
  <si>
    <t>AGROPECUARIA FERNANDEZ MUNOZ SRL</t>
  </si>
  <si>
    <t>BIO NOVA SRL</t>
  </si>
  <si>
    <t>CIRCUIMED SRL</t>
  </si>
  <si>
    <t>DULCES Y PICADERAS NB EIRL</t>
  </si>
  <si>
    <t>STRONICS SRL</t>
  </si>
  <si>
    <t>PUNTO DENTAL SPOT JAL,SRL</t>
  </si>
  <si>
    <t>GRUPO FARMACEUTICO CAR-M,SRL</t>
  </si>
  <si>
    <t>RODE DENTAL, SRL</t>
  </si>
  <si>
    <t>MEDI SAN, SRL</t>
  </si>
  <si>
    <t>QCT DOMINICANA SRL</t>
  </si>
  <si>
    <t>MORAMI SRL</t>
  </si>
  <si>
    <t>AREYOVA Y ASOCIADOS SRL</t>
  </si>
  <si>
    <t>HAXAPOWER PHARMA SRL</t>
  </si>
  <si>
    <t>HOSPIFAR SRL</t>
  </si>
  <si>
    <t xml:space="preserve">ESTACION LA CEIBITA SRL </t>
  </si>
  <si>
    <t>PAGO FACRURA E450000000185</t>
  </si>
  <si>
    <t>PAGO FACTRURA E450000001939</t>
  </si>
  <si>
    <t>PAGO FACTRURA E45000000022207/22080/22083</t>
  </si>
  <si>
    <t>PAGO FACTRURA E4500000000713/716/755</t>
  </si>
  <si>
    <t>PAGO FACTRURA E45000000365</t>
  </si>
  <si>
    <t>PAGO FACTURA E450000000075</t>
  </si>
  <si>
    <t>PAGO FACTURA E4500000000000190</t>
  </si>
  <si>
    <t>PAGO FACTURA B15000002040</t>
  </si>
  <si>
    <t>PAGO FACTURA B1500000352</t>
  </si>
  <si>
    <t>PAGO FACTURA E4500000000617</t>
  </si>
  <si>
    <t>PAGO FACTURA E4500000000422/471</t>
  </si>
  <si>
    <t>PAGO FACTURA E4500000000014</t>
  </si>
  <si>
    <t>PAGO FACTURA E4500000000022</t>
  </si>
  <si>
    <t>PAGO FACTURA E4500000000957</t>
  </si>
  <si>
    <t>POGO FACTURA E4500000000058/79</t>
  </si>
  <si>
    <t>PAGO FACTURA E450000000205</t>
  </si>
  <si>
    <t>PAGOS  SEGURO MEDICO</t>
  </si>
  <si>
    <t>PAGO   FACTURA B1100000689</t>
  </si>
  <si>
    <t>PAGO FACTURA B110000</t>
  </si>
  <si>
    <t>PAGO FACTURA B1500003286/3290</t>
  </si>
  <si>
    <t>POGO FACTURA E400000000383/408</t>
  </si>
  <si>
    <t>FAUSTO PEÑA</t>
  </si>
  <si>
    <t>PAGO FACTURA B1100000690</t>
  </si>
  <si>
    <t>CAPELLAN DENTAL SRL</t>
  </si>
  <si>
    <t>PAGO FACRURA E4500000000036</t>
  </si>
  <si>
    <t xml:space="preserve">SR WILLY A CRUZ </t>
  </si>
  <si>
    <t xml:space="preserve">PAGO FACTUA B1500001465/1468//1471/1474 </t>
  </si>
  <si>
    <t>COMPAÑÍA DOMINICADA DE TELEFONOS SA</t>
  </si>
  <si>
    <t>PAGO FACTURA E4500000100498</t>
  </si>
  <si>
    <t>PAGO FACTURA E450000102051</t>
  </si>
  <si>
    <t>SR FRANCISCO A MARTINEZ</t>
  </si>
  <si>
    <t>PAGO FACTURA B15000003826</t>
  </si>
  <si>
    <t>SURTIDORA PHILPA SRL</t>
  </si>
  <si>
    <t>PAGO FACTURA B1500000806</t>
  </si>
  <si>
    <t>TIO DEPOSITO DENTAL SRL</t>
  </si>
  <si>
    <t>PAGO FACTURA B15000000876</t>
  </si>
  <si>
    <t>PAGO FACTURA E45000000534</t>
  </si>
  <si>
    <t>HAROLD FRANCISCO RODRIGUEZ</t>
  </si>
  <si>
    <t>PAGO FACTURA B1500000026</t>
  </si>
  <si>
    <t>PEÑANTIAL</t>
  </si>
  <si>
    <t>PAGO FACTURA E4500000000056/84</t>
  </si>
  <si>
    <t xml:space="preserve">ZEN PHARMACEUTICA </t>
  </si>
  <si>
    <t>PAGO FACTURA E4500000000029</t>
  </si>
  <si>
    <t>DISTRIBUIDOA JOSE VASQUEZ</t>
  </si>
  <si>
    <t>PAGO FACTURA E4500000000033</t>
  </si>
  <si>
    <t xml:space="preserve">RAMIMAYING </t>
  </si>
  <si>
    <t>PAGO FACTURA B15000001857/1866/1873</t>
  </si>
  <si>
    <t xml:space="preserve">PAGO DE SEGURO MEDICO </t>
  </si>
  <si>
    <t>PAGO CAFETERIA MES ENERO 2026</t>
  </si>
  <si>
    <t>PAGO FACTURA E450000102379</t>
  </si>
  <si>
    <t xml:space="preserve">PAGO SEGURO MEDICO </t>
  </si>
  <si>
    <t xml:space="preserve">BANRESERVAS </t>
  </si>
  <si>
    <t xml:space="preserve">COMOSION DE GASTOS BANCARIOS </t>
  </si>
  <si>
    <t xml:space="preserve">ARS YUNEN </t>
  </si>
  <si>
    <t>ARS FUTURO</t>
  </si>
  <si>
    <t xml:space="preserve">ARS ASEMAG </t>
  </si>
  <si>
    <t xml:space="preserve">ARS RENACER </t>
  </si>
  <si>
    <t>SEMASA CONTRIBUTIVO</t>
  </si>
  <si>
    <t>PAGO DE DEPOSITO EXTRANJERO</t>
  </si>
  <si>
    <t xml:space="preserve">COLECTOR DE IMPUESTOS INTERNOS </t>
  </si>
  <si>
    <t xml:space="preserve">ARS META SALUD </t>
  </si>
  <si>
    <t xml:space="preserve">ARS  SIMAG </t>
  </si>
  <si>
    <t>ARS CM</t>
  </si>
  <si>
    <t>PAGO IR17 MES DE ENERO 2026</t>
  </si>
  <si>
    <t xml:space="preserve">SATURNINO  PARRA </t>
  </si>
  <si>
    <t>PAGO FACTURA B1100000691</t>
  </si>
  <si>
    <t>ARS BANRESERVAS</t>
  </si>
  <si>
    <t>ARS RENACER</t>
  </si>
  <si>
    <t xml:space="preserve">SEGUROS PEPIN S A </t>
  </si>
  <si>
    <t>PAGO DE FACTURA E450000000467</t>
  </si>
  <si>
    <t>SUPLIDORA HAWAII SRL</t>
  </si>
  <si>
    <t>PAGO FACTUTA E45000000001</t>
  </si>
  <si>
    <t>VJM MULTISERVICIOS SRL</t>
  </si>
  <si>
    <t>PAGO FACTURA B15000000126</t>
  </si>
  <si>
    <t>ALMANZAR ESTEVEZ SRL</t>
  </si>
  <si>
    <t>PAGO FACTURA E450000000281</t>
  </si>
  <si>
    <t>BIO NAVA SRL</t>
  </si>
  <si>
    <t>PAGO FACTURA E4500000000553</t>
  </si>
  <si>
    <t>PAGO FACT B15000000936/937</t>
  </si>
  <si>
    <t>SERVICIOS GRAFICOS TITO</t>
  </si>
  <si>
    <t xml:space="preserve">PAGO DEPOSITO EXTRANJERO </t>
  </si>
  <si>
    <t xml:space="preserve">ARS COLEGIO MEDICO </t>
  </si>
  <si>
    <t>PAGO FACTE450000001059/1065</t>
  </si>
  <si>
    <t xml:space="preserve">ARS SENASA SUBSIDIADO </t>
  </si>
  <si>
    <t>PAGO  APERTURA CAJA CHICA/2026</t>
  </si>
  <si>
    <t>EUNICE DEL CARMEN  LUNA</t>
  </si>
  <si>
    <t>SR FELIX F FLORENCIO</t>
  </si>
  <si>
    <t>PAGO FACT B11000000692</t>
  </si>
  <si>
    <t xml:space="preserve">LAB DENTAL HNOS HERNANDEZ SRL </t>
  </si>
  <si>
    <t>PAGO FACT B1500001206</t>
  </si>
  <si>
    <t>ACCTECOM DOMINICANA SRL</t>
  </si>
  <si>
    <t>PAGO FACT B15000000202</t>
  </si>
  <si>
    <t xml:space="preserve">AGROPECUARIA FERNANDEZ MUNOZ </t>
  </si>
  <si>
    <t>PAGO FACT E450000000788/789/838/839</t>
  </si>
  <si>
    <t>PAGO FACT E45000000004</t>
  </si>
  <si>
    <t>BIO NUCLEAR, SA</t>
  </si>
  <si>
    <t>PAGO FACT E450000010362</t>
  </si>
  <si>
    <t xml:space="preserve">SR JULIO GARCIA </t>
  </si>
  <si>
    <t>PAGO DE NOMINA MES DE FEBRERO 2026</t>
  </si>
  <si>
    <t xml:space="preserve">SRA MERCEDES NINA </t>
  </si>
  <si>
    <t>PAGO NOMINA MES DE FEBRERO 2026</t>
  </si>
  <si>
    <t xml:space="preserve">SR DARLIN R CORNIEL </t>
  </si>
  <si>
    <t xml:space="preserve">SR ANTOLIN PIMENTEL </t>
  </si>
  <si>
    <t xml:space="preserve">ARS UNIVESAL </t>
  </si>
  <si>
    <t xml:space="preserve">ARS MONUMENTAL </t>
  </si>
  <si>
    <t xml:space="preserve">PAGO DEPOSITO ODONTOLOGIA </t>
  </si>
  <si>
    <t xml:space="preserve">DEPOSITO CAFETERIA </t>
  </si>
  <si>
    <t>PAGO CAFETERIA</t>
  </si>
  <si>
    <t>ARS SIMAG</t>
  </si>
  <si>
    <t>CRUZ AYALA, SRL</t>
  </si>
  <si>
    <t>PAGO FACT E450000002026</t>
  </si>
  <si>
    <t>PAGO FACT E450000000558</t>
  </si>
  <si>
    <t>PAGO FACT E450000000115</t>
  </si>
  <si>
    <t>PAGO FACT E4500000000719</t>
  </si>
  <si>
    <t xml:space="preserve">MEDI SAN, SRL </t>
  </si>
  <si>
    <t>FRANCISCO MARTINEZ</t>
  </si>
  <si>
    <t>PAGO FACT B1500003876</t>
  </si>
  <si>
    <t>ABIMAEL RODRIGUEZ</t>
  </si>
  <si>
    <t>PAGO FACT B1100000693</t>
  </si>
  <si>
    <t>SURTIDORA PHILPA</t>
  </si>
  <si>
    <t>PAGO FACT B1500000818,820</t>
  </si>
  <si>
    <t>CIRCUMED SRL</t>
  </si>
  <si>
    <t>PAGO FACT E45000000079</t>
  </si>
  <si>
    <t>AREYOVA Y ASOCIADO</t>
  </si>
  <si>
    <t>PAGO FACT E45000000017/18</t>
  </si>
  <si>
    <t xml:space="preserve">FERRETERIA OCHOA </t>
  </si>
  <si>
    <t>PAGO FACT E450000022556/22589</t>
  </si>
  <si>
    <t>COMPAÑÍA DOM DE TELEFONO S,A</t>
  </si>
  <si>
    <t>PAGO FACT E450000102981</t>
  </si>
  <si>
    <t>WILLY ABEL CRUZ LOPEZ</t>
  </si>
  <si>
    <t>PAGO FAC B1500001477/1480/1483/1486</t>
  </si>
  <si>
    <t>BIMED SRL</t>
  </si>
  <si>
    <t>PAGO FACT E45000000009</t>
  </si>
  <si>
    <t>ALPE SERVICIOS MEDICAL</t>
  </si>
  <si>
    <t>PAGO FACT B1500000220.00</t>
  </si>
  <si>
    <t xml:space="preserve">SALVADOR ANT MEJIA </t>
  </si>
  <si>
    <t>PAGO FACT B15000000197</t>
  </si>
  <si>
    <t>AZUL CORP S,R,L</t>
  </si>
  <si>
    <t>PAGO FACT E450000000006/07</t>
  </si>
  <si>
    <t>RAMIMAYING</t>
  </si>
  <si>
    <t>PAGO FACT B15000001897</t>
  </si>
  <si>
    <t xml:space="preserve">HEXAPOWER PHARMA </t>
  </si>
  <si>
    <t>PAGO FACT E450000000258</t>
  </si>
  <si>
    <t xml:space="preserve">JM DENTAL </t>
  </si>
  <si>
    <t>PAGO FACT B1500000464</t>
  </si>
  <si>
    <t>PAGO FACT E4500000000125</t>
  </si>
  <si>
    <t>PAGO FAC B1500003301/3308/3309/3310</t>
  </si>
  <si>
    <t>PAGO FACT E450000105155</t>
  </si>
  <si>
    <t xml:space="preserve">JUNQUITO GAS </t>
  </si>
  <si>
    <t>PAGO FACT B1500002256/2293</t>
  </si>
  <si>
    <t>PAGO FACT E450000104899</t>
  </si>
  <si>
    <t xml:space="preserve">COMISION BANCARIAS </t>
  </si>
  <si>
    <t xml:space="preserve">CIBAO NORTE </t>
  </si>
  <si>
    <t xml:space="preserve">ARS FUTURO </t>
  </si>
  <si>
    <t xml:space="preserve"> AL 26 febrero 2026</t>
  </si>
  <si>
    <t xml:space="preserve">PREPARADO POR </t>
  </si>
  <si>
    <t xml:space="preserve">APROBADO POR  </t>
  </si>
  <si>
    <t xml:space="preserve">LICDA: DEYANIRA CUEVAS </t>
  </si>
  <si>
    <t xml:space="preserve">DR. FRANQUIS  JESUS MARIA  JIMENEZ </t>
  </si>
  <si>
    <t>LICDA: YUBERCA NUÑEZ RODRIGUEZ</t>
  </si>
  <si>
    <t xml:space="preserve">CONTADORA </t>
  </si>
  <si>
    <t xml:space="preserve"> </t>
  </si>
  <si>
    <t xml:space="preserve">                                   DIRECTOR </t>
  </si>
  <si>
    <t xml:space="preserve">ADMINISTRADORA </t>
  </si>
  <si>
    <t xml:space="preserve">COMISION DE GASTOS BANCARIOS </t>
  </si>
  <si>
    <t>(Valores Expresado en RD$  9,263,059.73)</t>
  </si>
  <si>
    <t xml:space="preserve"> AL 31/03/ 2026</t>
  </si>
  <si>
    <t>PAGO DE SEGURO MEDICO</t>
  </si>
  <si>
    <t>BRAYLIN CABRERA</t>
  </si>
  <si>
    <t>PAGO FACT B1100000694</t>
  </si>
  <si>
    <t>ARS SENASA SUB</t>
  </si>
  <si>
    <t>PAGO FACTUTA B1500000130</t>
  </si>
  <si>
    <t>COLECTOR DE IMPUESTOS IMTERNOS</t>
  </si>
  <si>
    <t>PAGO FACTURA IR17</t>
  </si>
  <si>
    <t>PAGO DESDE EL RECIBO 7460 HASTA 7477</t>
  </si>
  <si>
    <t>ARS GMA</t>
  </si>
  <si>
    <t>OSVALDITO ORTIZ</t>
  </si>
  <si>
    <t>PAGO FACTURA B1500000301</t>
  </si>
  <si>
    <t>COMPAÑÍA DOMINICANA SRL</t>
  </si>
  <si>
    <t>PAGO FACT E4500000000142</t>
  </si>
  <si>
    <t>PUNTO DENTAL SPOT JAL, SRL</t>
  </si>
  <si>
    <t>PAGO FACT B1500000366</t>
  </si>
  <si>
    <t>PAGO FACT E45000000002079</t>
  </si>
  <si>
    <t>JUNQUITO GAS SRL</t>
  </si>
  <si>
    <t>PAGO FACT B15000002326</t>
  </si>
  <si>
    <t>ALMAZAR ESTEVEZ SRL</t>
  </si>
  <si>
    <t>PAGO FACT E45000000359</t>
  </si>
  <si>
    <t>LAB DENTAL HERMANOS HERNANDEZ SRL</t>
  </si>
  <si>
    <t>PAGO FACT B1500001220</t>
  </si>
  <si>
    <t>PAGO FACT E4500000010882</t>
  </si>
  <si>
    <t>PAGO FACT E4500000000702</t>
  </si>
  <si>
    <t>EPX DOMINICANA SRL</t>
  </si>
  <si>
    <t>PAGO FACT E4500000000534</t>
  </si>
  <si>
    <t>FARMACEUTICA DARMACI SRL</t>
  </si>
  <si>
    <t>PAGO FACT E4500000000162</t>
  </si>
  <si>
    <t>MEDISAN SRL</t>
  </si>
  <si>
    <t>PAGO FACT E4500000000470/472</t>
  </si>
  <si>
    <t>DEPOSITO DENTAL FERNANDEZ NUÑEZ REYNASO</t>
  </si>
  <si>
    <t>PAGO FACT B15000000296</t>
  </si>
  <si>
    <t>PAGO FACT B150000191</t>
  </si>
  <si>
    <t>HOSPIFAR</t>
  </si>
  <si>
    <t>PAGO FACT E450000001156/1188</t>
  </si>
  <si>
    <t xml:space="preserve">AMARATECH </t>
  </si>
  <si>
    <t>PAGO FACT E4500000000025</t>
  </si>
  <si>
    <t xml:space="preserve">LA AGUSTINA AUTO IMPORT </t>
  </si>
  <si>
    <t>PAGO FACT B1500000664</t>
  </si>
  <si>
    <t xml:space="preserve">HAROLD FRANCISCO RODRIGUEZ </t>
  </si>
  <si>
    <t>PAGO FACT B1500000113</t>
  </si>
  <si>
    <t>PAGO FACT E4500000000091</t>
  </si>
  <si>
    <t>PAGO FACT E450000000272</t>
  </si>
  <si>
    <t xml:space="preserve">DEPOSITO DE ODONTOLOGIA </t>
  </si>
  <si>
    <t>ARS YUNEN</t>
  </si>
  <si>
    <t xml:space="preserve">ARS ASEMAP </t>
  </si>
  <si>
    <t>ARS MONUMENTAL</t>
  </si>
  <si>
    <t>PAGO DE NOMINA MES DE MARZO</t>
  </si>
  <si>
    <t xml:space="preserve">DARLIN R CORNIEL </t>
  </si>
  <si>
    <t>SR ANTOLIN PIMENTEL</t>
  </si>
  <si>
    <t xml:space="preserve">PAGO DE NOMINA MES DE MARZO </t>
  </si>
  <si>
    <t xml:space="preserve">SR BRAYLIN D CABRERA </t>
  </si>
  <si>
    <t>PAGO FACT B11000000695</t>
  </si>
  <si>
    <t xml:space="preserve">ALMACENES EL ENCANTO SAS </t>
  </si>
  <si>
    <t>PAGO FACT E450000002517</t>
  </si>
  <si>
    <t xml:space="preserve">STRONIC </t>
  </si>
  <si>
    <t>PAGO FACT E450000000080</t>
  </si>
  <si>
    <t xml:space="preserve">SEAN DOMINICANA </t>
  </si>
  <si>
    <t>PAGO FACT E45000000515</t>
  </si>
  <si>
    <t xml:space="preserve">ARS UNIVERSAL </t>
  </si>
  <si>
    <t>ARS CMD</t>
  </si>
  <si>
    <t xml:space="preserve">DEPOSITO DE CAFETERIA </t>
  </si>
  <si>
    <t>PAGO DE CAFETERIA</t>
  </si>
  <si>
    <t>FERRETERIA OCHOA</t>
  </si>
  <si>
    <t>IMPORTADORA DE PROD. PARA OFICINA</t>
  </si>
  <si>
    <t xml:space="preserve">AGRUPECUARIA FERNANDEZ </t>
  </si>
  <si>
    <t>SR JUAN ADAMES</t>
  </si>
  <si>
    <t xml:space="preserve">MIGTOR SOLUTIONS </t>
  </si>
  <si>
    <t>SR LUIS R SILVERO</t>
  </si>
  <si>
    <t>SR FRANCISCO MARTINEZ</t>
  </si>
  <si>
    <t>COMPAÑÍA DOMINICANA DE TELEFONO</t>
  </si>
  <si>
    <t>TIO DEPOSITO DENTAL</t>
  </si>
  <si>
    <t>SRA ALTAGRACIA GUTIEREZ</t>
  </si>
  <si>
    <t>SR WILLY A CRUZ</t>
  </si>
  <si>
    <t>SERVICIOS DE MECANICA ELVIS SANTOS SRL</t>
  </si>
  <si>
    <t>AZULCORP SRL</t>
  </si>
  <si>
    <t>ESTACION LA CEIBITA SRL</t>
  </si>
  <si>
    <t>PAGO FACT E450000022985</t>
  </si>
  <si>
    <t>PAGO FACT E4500000000124</t>
  </si>
  <si>
    <t>PAGO FACT E4500000000883/925/926</t>
  </si>
  <si>
    <t>PAGO FACT B1500000118</t>
  </si>
  <si>
    <t>PAGO FACT B1500000013</t>
  </si>
  <si>
    <t>PAGO FACT B1500000281</t>
  </si>
  <si>
    <t>PAGO FACT B1500003912</t>
  </si>
  <si>
    <t>PAGO FACT E450000105530</t>
  </si>
  <si>
    <t>PAGO FACT E4500000107750</t>
  </si>
  <si>
    <t>PAGO FACT E450000107118</t>
  </si>
  <si>
    <t>PAGO FACT B1500000883</t>
  </si>
  <si>
    <t>PAGO FACT B1500000112</t>
  </si>
  <si>
    <t>PAGO FACT B1500001489/1494/1496</t>
  </si>
  <si>
    <t>PAGO FACT B1500000822</t>
  </si>
  <si>
    <t>PAGO FACT B1500002339</t>
  </si>
  <si>
    <t>PAGO FACT E450000000032</t>
  </si>
  <si>
    <t>PAGO FACT B1500000152</t>
  </si>
  <si>
    <t>PAGO FACT E45000000001</t>
  </si>
  <si>
    <t>PAGO FACT B1500003321/3329</t>
  </si>
  <si>
    <t>(Valores Expresado en RD$ 9,080,941.60 )</t>
  </si>
  <si>
    <t xml:space="preserve">       DIRECTOR </t>
  </si>
  <si>
    <t>(Valores Expresado en RD$4,400.41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</si>
</sst>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dd\/mm\/yyyy"/>
    <numFmt numFmtId="168" formatCode="mmm\-dd\-yy"/>
  </numFmts>
  <fonts count="3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Arial"/>
      <family val="2"/>
    </font>
    <font>
      <b/>
      <sz val="16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1"/>
      <color indexed="63"/>
      <name val="Arial"/>
      <family val="2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indexed="63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 tint="4.9989318521683403E-2"/>
      <name val="Calibri"/>
      <family val="2"/>
      <scheme val="minor"/>
    </font>
    <font>
      <b/>
      <sz val="8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108">
    <xf numFmtId="0" fontId="0" fillId="0" borderId="0" xfId="0"/>
    <xf numFmtId="165" fontId="0" fillId="0" borderId="0" xfId="1" applyFont="1"/>
    <xf numFmtId="165" fontId="9" fillId="2" borderId="2" xfId="1" applyFont="1" applyFill="1" applyBorder="1"/>
    <xf numFmtId="0" fontId="7" fillId="2" borderId="2" xfId="7" applyFont="1" applyFill="1" applyBorder="1"/>
    <xf numFmtId="1" fontId="7" fillId="2" borderId="5" xfId="6" applyNumberFormat="1" applyFont="1" applyFill="1" applyBorder="1" applyAlignment="1">
      <alignment horizontal="left"/>
    </xf>
    <xf numFmtId="1" fontId="7" fillId="4" borderId="2" xfId="6" applyNumberFormat="1" applyFont="1" applyFill="1" applyBorder="1" applyAlignment="1">
      <alignment horizontal="left"/>
    </xf>
    <xf numFmtId="0" fontId="7" fillId="4" borderId="2" xfId="7" applyFont="1" applyFill="1" applyBorder="1"/>
    <xf numFmtId="4" fontId="9" fillId="4" borderId="2" xfId="8" applyNumberFormat="1" applyFont="1" applyFill="1" applyBorder="1"/>
    <xf numFmtId="165" fontId="0" fillId="3" borderId="6" xfId="1" applyFont="1" applyFill="1" applyBorder="1"/>
    <xf numFmtId="0" fontId="9" fillId="3" borderId="4" xfId="3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wrapText="1"/>
    </xf>
    <xf numFmtId="165" fontId="9" fillId="3" borderId="2" xfId="1" applyFont="1" applyFill="1" applyBorder="1" applyAlignment="1">
      <alignment horizontal="center" vertical="center" wrapText="1"/>
    </xf>
    <xf numFmtId="1" fontId="8" fillId="2" borderId="2" xfId="6" applyNumberFormat="1" applyFont="1" applyFill="1" applyBorder="1" applyAlignment="1">
      <alignment horizontal="right"/>
    </xf>
    <xf numFmtId="166" fontId="8" fillId="4" borderId="2" xfId="5" applyNumberFormat="1" applyFont="1" applyFill="1" applyBorder="1" applyAlignment="1">
      <alignment horizontal="right"/>
    </xf>
    <xf numFmtId="166" fontId="8" fillId="2" borderId="2" xfId="5" applyNumberFormat="1" applyFont="1" applyFill="1" applyBorder="1" applyAlignment="1">
      <alignment horizontal="right"/>
    </xf>
    <xf numFmtId="165" fontId="9" fillId="2" borderId="2" xfId="1" applyFont="1" applyFill="1" applyBorder="1" applyAlignment="1">
      <alignment horizontal="center" vertical="center" wrapText="1"/>
    </xf>
    <xf numFmtId="165" fontId="7" fillId="4" borderId="2" xfId="1" applyFont="1" applyFill="1" applyBorder="1" applyAlignment="1">
      <alignment horizontal="center" vertical="center" wrapText="1"/>
    </xf>
    <xf numFmtId="165" fontId="9" fillId="2" borderId="5" xfId="1" applyFont="1" applyFill="1" applyBorder="1"/>
    <xf numFmtId="164" fontId="1" fillId="0" borderId="0" xfId="19" applyFont="1" applyAlignment="1">
      <alignment horizontal="center"/>
    </xf>
    <xf numFmtId="164" fontId="9" fillId="3" borderId="1" xfId="19" applyFont="1" applyFill="1" applyBorder="1" applyAlignment="1">
      <alignment horizontal="center" vertical="center" wrapText="1"/>
    </xf>
    <xf numFmtId="164" fontId="10" fillId="4" borderId="2" xfId="19" applyFont="1" applyFill="1" applyBorder="1"/>
    <xf numFmtId="164" fontId="9" fillId="2" borderId="2" xfId="19" applyFont="1" applyFill="1" applyBorder="1"/>
    <xf numFmtId="0" fontId="12" fillId="0" borderId="0" xfId="0" applyFont="1" applyAlignment="1">
      <alignment horizontal="center"/>
    </xf>
    <xf numFmtId="0" fontId="13" fillId="3" borderId="1" xfId="3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65" fontId="15" fillId="3" borderId="2" xfId="1" applyFont="1" applyFill="1" applyBorder="1"/>
    <xf numFmtId="0" fontId="6" fillId="3" borderId="2" xfId="3" applyFont="1" applyFill="1" applyBorder="1" applyAlignment="1">
      <alignment horizontal="center" vertical="center" wrapText="1"/>
    </xf>
    <xf numFmtId="0" fontId="16" fillId="3" borderId="2" xfId="3" applyFont="1" applyFill="1" applyBorder="1" applyAlignment="1">
      <alignment horizontal="center" vertical="center" wrapText="1"/>
    </xf>
    <xf numFmtId="165" fontId="6" fillId="3" borderId="2" xfId="1" applyFont="1" applyFill="1" applyBorder="1" applyAlignment="1">
      <alignment horizontal="center" vertical="center" wrapText="1"/>
    </xf>
    <xf numFmtId="166" fontId="17" fillId="2" borderId="2" xfId="5" applyNumberFormat="1" applyFont="1" applyFill="1" applyBorder="1" applyAlignment="1">
      <alignment horizontal="right"/>
    </xf>
    <xf numFmtId="1" fontId="16" fillId="2" borderId="2" xfId="6" applyNumberFormat="1" applyFont="1" applyFill="1" applyBorder="1" applyAlignment="1">
      <alignment horizontal="right"/>
    </xf>
    <xf numFmtId="1" fontId="16" fillId="2" borderId="2" xfId="6" applyNumberFormat="1" applyFont="1" applyFill="1" applyBorder="1" applyAlignment="1">
      <alignment horizontal="left"/>
    </xf>
    <xf numFmtId="0" fontId="16" fillId="2" borderId="2" xfId="7" applyFont="1" applyFill="1" applyBorder="1"/>
    <xf numFmtId="4" fontId="18" fillId="2" borderId="2" xfId="9" applyNumberFormat="1" applyFont="1" applyFill="1" applyBorder="1"/>
    <xf numFmtId="4" fontId="16" fillId="2" borderId="2" xfId="8" applyNumberFormat="1" applyFont="1" applyFill="1" applyBorder="1"/>
    <xf numFmtId="165" fontId="16" fillId="4" borderId="2" xfId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wrapText="1"/>
    </xf>
    <xf numFmtId="4" fontId="17" fillId="2" borderId="2" xfId="9" applyNumberFormat="1" applyFont="1" applyFill="1" applyBorder="1"/>
    <xf numFmtId="165" fontId="16" fillId="2" borderId="2" xfId="1" applyFont="1" applyFill="1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1" fontId="17" fillId="2" borderId="2" xfId="6" applyNumberFormat="1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center" wrapText="1"/>
    </xf>
    <xf numFmtId="164" fontId="9" fillId="5" borderId="2" xfId="19" applyFont="1" applyFill="1" applyBorder="1"/>
    <xf numFmtId="165" fontId="9" fillId="5" borderId="2" xfId="1" applyFont="1" applyFill="1" applyBorder="1"/>
    <xf numFmtId="167" fontId="19" fillId="2" borderId="0" xfId="0" applyNumberFormat="1" applyFont="1" applyFill="1" applyAlignment="1">
      <alignment horizontal="right"/>
    </xf>
    <xf numFmtId="165" fontId="11" fillId="5" borderId="5" xfId="1" applyFont="1" applyFill="1" applyBorder="1"/>
    <xf numFmtId="166" fontId="8" fillId="5" borderId="2" xfId="5" applyNumberFormat="1" applyFont="1" applyFill="1" applyBorder="1" applyAlignment="1">
      <alignment horizontal="right"/>
    </xf>
    <xf numFmtId="1" fontId="8" fillId="5" borderId="2" xfId="6" applyNumberFormat="1" applyFont="1" applyFill="1" applyBorder="1" applyAlignment="1">
      <alignment horizontal="right"/>
    </xf>
    <xf numFmtId="1" fontId="7" fillId="5" borderId="5" xfId="6" applyNumberFormat="1" applyFont="1" applyFill="1" applyBorder="1" applyAlignment="1">
      <alignment horizontal="left"/>
    </xf>
    <xf numFmtId="0" fontId="7" fillId="5" borderId="2" xfId="7" applyFont="1" applyFill="1" applyBorder="1"/>
    <xf numFmtId="0" fontId="20" fillId="0" borderId="0" xfId="0" applyFont="1" applyAlignment="1">
      <alignment horizontal="center"/>
    </xf>
    <xf numFmtId="164" fontId="20" fillId="0" borderId="0" xfId="19" applyFont="1" applyAlignment="1">
      <alignment horizontal="center"/>
    </xf>
    <xf numFmtId="165" fontId="21" fillId="0" borderId="0" xfId="1" applyFont="1"/>
    <xf numFmtId="165" fontId="21" fillId="3" borderId="6" xfId="1" applyFont="1" applyFill="1" applyBorder="1"/>
    <xf numFmtId="0" fontId="22" fillId="3" borderId="4" xfId="3" applyFont="1" applyFill="1" applyBorder="1" applyAlignment="1">
      <alignment horizontal="center" vertical="center" wrapText="1"/>
    </xf>
    <xf numFmtId="0" fontId="23" fillId="3" borderId="1" xfId="3" applyFont="1" applyFill="1" applyBorder="1" applyAlignment="1">
      <alignment horizontal="center" vertical="center" wrapText="1"/>
    </xf>
    <xf numFmtId="0" fontId="22" fillId="3" borderId="1" xfId="3" applyFont="1" applyFill="1" applyBorder="1" applyAlignment="1">
      <alignment horizontal="center" vertical="center" wrapText="1"/>
    </xf>
    <xf numFmtId="164" fontId="22" fillId="3" borderId="1" xfId="19" applyFont="1" applyFill="1" applyBorder="1" applyAlignment="1">
      <alignment horizontal="center" vertical="center" wrapText="1"/>
    </xf>
    <xf numFmtId="165" fontId="22" fillId="3" borderId="2" xfId="1" applyFont="1" applyFill="1" applyBorder="1" applyAlignment="1">
      <alignment horizontal="center" vertical="center" wrapText="1"/>
    </xf>
    <xf numFmtId="166" fontId="24" fillId="4" borderId="2" xfId="5" applyNumberFormat="1" applyFont="1" applyFill="1" applyBorder="1" applyAlignment="1">
      <alignment horizontal="right"/>
    </xf>
    <xf numFmtId="1" fontId="23" fillId="4" borderId="2" xfId="6" applyNumberFormat="1" applyFont="1" applyFill="1" applyBorder="1" applyAlignment="1">
      <alignment horizontal="left"/>
    </xf>
    <xf numFmtId="0" fontId="23" fillId="4" borderId="2" xfId="7" applyFont="1" applyFill="1" applyBorder="1"/>
    <xf numFmtId="164" fontId="25" fillId="4" borderId="2" xfId="19" applyFont="1" applyFill="1" applyBorder="1"/>
    <xf numFmtId="4" fontId="22" fillId="4" borderId="2" xfId="8" applyNumberFormat="1" applyFont="1" applyFill="1" applyBorder="1"/>
    <xf numFmtId="165" fontId="21" fillId="5" borderId="5" xfId="1" applyFont="1" applyFill="1" applyBorder="1"/>
    <xf numFmtId="167" fontId="26" fillId="2" borderId="2" xfId="0" applyNumberFormat="1" applyFont="1" applyFill="1" applyBorder="1" applyAlignment="1">
      <alignment horizontal="right"/>
    </xf>
    <xf numFmtId="1" fontId="24" fillId="2" borderId="2" xfId="6" applyNumberFormat="1" applyFont="1" applyFill="1" applyBorder="1" applyAlignment="1">
      <alignment horizontal="right"/>
    </xf>
    <xf numFmtId="1" fontId="23" fillId="2" borderId="5" xfId="6" applyNumberFormat="1" applyFont="1" applyFill="1" applyBorder="1" applyAlignment="1">
      <alignment horizontal="left"/>
    </xf>
    <xf numFmtId="0" fontId="23" fillId="2" borderId="2" xfId="7" applyFont="1" applyFill="1" applyBorder="1"/>
    <xf numFmtId="164" fontId="22" fillId="2" borderId="2" xfId="19" applyFont="1" applyFill="1" applyBorder="1"/>
    <xf numFmtId="165" fontId="22" fillId="2" borderId="2" xfId="1" applyFont="1" applyFill="1" applyBorder="1"/>
    <xf numFmtId="165" fontId="22" fillId="2" borderId="2" xfId="1" applyFont="1" applyFill="1" applyBorder="1" applyAlignment="1">
      <alignment horizontal="center" vertical="center" wrapText="1"/>
    </xf>
    <xf numFmtId="165" fontId="22" fillId="2" borderId="5" xfId="1" applyFont="1" applyFill="1" applyBorder="1"/>
    <xf numFmtId="166" fontId="24" fillId="5" borderId="2" xfId="5" applyNumberFormat="1" applyFont="1" applyFill="1" applyBorder="1" applyAlignment="1">
      <alignment horizontal="right"/>
    </xf>
    <xf numFmtId="1" fontId="24" fillId="5" borderId="2" xfId="6" applyNumberFormat="1" applyFont="1" applyFill="1" applyBorder="1" applyAlignment="1">
      <alignment horizontal="right"/>
    </xf>
    <xf numFmtId="1" fontId="23" fillId="5" borderId="5" xfId="6" applyNumberFormat="1" applyFont="1" applyFill="1" applyBorder="1" applyAlignment="1">
      <alignment horizontal="left"/>
    </xf>
    <xf numFmtId="0" fontId="23" fillId="5" borderId="2" xfId="7" applyFont="1" applyFill="1" applyBorder="1"/>
    <xf numFmtId="164" fontId="22" fillId="5" borderId="2" xfId="19" applyFont="1" applyFill="1" applyBorder="1"/>
    <xf numFmtId="165" fontId="22" fillId="5" borderId="2" xfId="1" applyFont="1" applyFill="1" applyBorder="1"/>
    <xf numFmtId="4" fontId="21" fillId="2" borderId="0" xfId="0" applyNumberFormat="1" applyFont="1" applyFill="1"/>
    <xf numFmtId="165" fontId="21" fillId="4" borderId="5" xfId="1" applyFont="1" applyFill="1" applyBorder="1"/>
    <xf numFmtId="0" fontId="28" fillId="0" borderId="0" xfId="0" applyFont="1"/>
    <xf numFmtId="0" fontId="11" fillId="0" borderId="0" xfId="0" applyFont="1"/>
    <xf numFmtId="0" fontId="29" fillId="0" borderId="0" xfId="0" applyFont="1"/>
    <xf numFmtId="0" fontId="27" fillId="0" borderId="0" xfId="3" applyFont="1"/>
    <xf numFmtId="168" fontId="30" fillId="0" borderId="0" xfId="0" applyNumberFormat="1" applyFont="1" applyAlignment="1">
      <alignment horizontal="center"/>
    </xf>
    <xf numFmtId="0" fontId="31" fillId="0" borderId="0" xfId="3" applyFont="1"/>
    <xf numFmtId="164" fontId="22" fillId="4" borderId="1" xfId="19" applyFont="1" applyFill="1" applyBorder="1" applyAlignment="1">
      <alignment horizontal="center" vertical="center" wrapText="1"/>
    </xf>
    <xf numFmtId="4" fontId="22" fillId="2" borderId="2" xfId="8" applyNumberFormat="1" applyFont="1" applyFill="1" applyBorder="1"/>
    <xf numFmtId="0" fontId="24" fillId="2" borderId="2" xfId="7" applyFont="1" applyFill="1" applyBorder="1"/>
    <xf numFmtId="168" fontId="32" fillId="0" borderId="0" xfId="0" applyNumberFormat="1" applyFont="1" applyAlignment="1">
      <alignment horizontal="center"/>
    </xf>
    <xf numFmtId="0" fontId="33" fillId="0" borderId="0" xfId="3" applyFont="1"/>
    <xf numFmtId="0" fontId="13" fillId="0" borderId="0" xfId="3" applyFont="1"/>
    <xf numFmtId="0" fontId="34" fillId="0" borderId="0" xfId="0" applyFont="1"/>
    <xf numFmtId="0" fontId="0" fillId="0" borderId="8" xfId="0" applyBorder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4" fillId="3" borderId="8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17" fontId="1" fillId="0" borderId="0" xfId="0" applyNumberFormat="1" applyFont="1" applyAlignment="1">
      <alignment horizontal="center"/>
    </xf>
  </cellXfs>
  <cellStyles count="20">
    <cellStyle name="Millares" xfId="1" builtinId="3"/>
    <cellStyle name="Millares 2" xfId="11" xr:uid="{00000000-0005-0000-0000-000001000000}"/>
    <cellStyle name="Millares 2 2" xfId="12" xr:uid="{00000000-0005-0000-0000-000002000000}"/>
    <cellStyle name="Millares 3" xfId="18" xr:uid="{00000000-0005-0000-0000-000003000000}"/>
    <cellStyle name="Millares 3 2" xfId="13" xr:uid="{00000000-0005-0000-0000-000004000000}"/>
    <cellStyle name="Moneda" xfId="19" builtinId="4"/>
    <cellStyle name="Normal" xfId="0" builtinId="0"/>
    <cellStyle name="Normal 2" xfId="2" xr:uid="{00000000-0005-0000-0000-000007000000}"/>
    <cellStyle name="Normal 2 2" xfId="3" xr:uid="{00000000-0005-0000-0000-000008000000}"/>
    <cellStyle name="Normal 2 2 2" xfId="14" xr:uid="{00000000-0005-0000-0000-000009000000}"/>
    <cellStyle name="Normal 3" xfId="15" xr:uid="{00000000-0005-0000-0000-00000A000000}"/>
    <cellStyle name="Normal 3 2" xfId="4" xr:uid="{00000000-0005-0000-0000-00000B000000}"/>
    <cellStyle name="Normal 4" xfId="5" xr:uid="{00000000-0005-0000-0000-00000C000000}"/>
    <cellStyle name="Normal 4 2" xfId="16" xr:uid="{00000000-0005-0000-0000-00000D000000}"/>
    <cellStyle name="Normal 5" xfId="6" xr:uid="{00000000-0005-0000-0000-00000E000000}"/>
    <cellStyle name="Normal 6" xfId="7" xr:uid="{00000000-0005-0000-0000-00000F000000}"/>
    <cellStyle name="Normal 7" xfId="8" xr:uid="{00000000-0005-0000-0000-000010000000}"/>
    <cellStyle name="Normal 8" xfId="9" xr:uid="{00000000-0005-0000-0000-000011000000}"/>
    <cellStyle name="Normal 9" xfId="10" xr:uid="{00000000-0005-0000-0000-000012000000}"/>
    <cellStyle name="Porcentaje 2" xfId="17" xr:uid="{00000000-0005-0000-0000-00001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66675</xdr:rowOff>
    </xdr:from>
    <xdr:to>
      <xdr:col>6</xdr:col>
      <xdr:colOff>104775</xdr:colOff>
      <xdr:row>3</xdr:row>
      <xdr:rowOff>104310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7820025" y="66675"/>
          <a:ext cx="2114550" cy="60913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1</xdr:row>
      <xdr:rowOff>57150</xdr:rowOff>
    </xdr:from>
    <xdr:to>
      <xdr:col>2</xdr:col>
      <xdr:colOff>962025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019175" y="247650"/>
          <a:ext cx="2105025" cy="6667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66675</xdr:rowOff>
    </xdr:from>
    <xdr:to>
      <xdr:col>5</xdr:col>
      <xdr:colOff>590550</xdr:colOff>
      <xdr:row>2</xdr:row>
      <xdr:rowOff>123360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8EC7E70-ED06-4A9A-8D8D-5A9A56A43A3E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1353800" y="66675"/>
          <a:ext cx="2114550" cy="6281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47625</xdr:rowOff>
    </xdr:from>
    <xdr:to>
      <xdr:col>2</xdr:col>
      <xdr:colOff>742950</xdr:colOff>
      <xdr:row>5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333699D-F6AF-486C-8464-1EB48ED2A39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0" y="428625"/>
          <a:ext cx="2105025" cy="6858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438150</xdr:colOff>
      <xdr:row>3</xdr:row>
      <xdr:rowOff>47625</xdr:rowOff>
    </xdr:from>
    <xdr:to>
      <xdr:col>6</xdr:col>
      <xdr:colOff>1343024</xdr:colOff>
      <xdr:row>6</xdr:row>
      <xdr:rowOff>123825</xdr:rowOff>
    </xdr:to>
    <xdr:pic>
      <xdr:nvPicPr>
        <xdr:cNvPr id="3" name="Imagen 1" descr="Interfaz de usuario gráfica, Logotipo&#10;&#10;Descripción generada automáticamente con confianza media">
          <a:extLst>
            <a:ext uri="{FF2B5EF4-FFF2-40B4-BE49-F238E27FC236}">
              <a16:creationId xmlns:a16="http://schemas.microsoft.com/office/drawing/2014/main" id="{B20103C5-FADF-4A87-AC68-1D3B389F4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9" t="19670" r="5553" b="19911"/>
        <a:stretch>
          <a:fillRect/>
        </a:stretch>
      </xdr:blipFill>
      <xdr:spPr bwMode="auto">
        <a:xfrm>
          <a:off x="6429375" y="628650"/>
          <a:ext cx="1666874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1219200</xdr:colOff>
      <xdr:row>0</xdr:row>
      <xdr:rowOff>66675</xdr:rowOff>
    </xdr:from>
    <xdr:to>
      <xdr:col>6</xdr:col>
      <xdr:colOff>771524</xdr:colOff>
      <xdr:row>3</xdr:row>
      <xdr:rowOff>142410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667E36-CC58-49D6-8E36-5B49820AFD34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12744450" y="66675"/>
          <a:ext cx="2114550" cy="64723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47625</xdr:rowOff>
    </xdr:from>
    <xdr:to>
      <xdr:col>2</xdr:col>
      <xdr:colOff>581025</xdr:colOff>
      <xdr:row>5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584A70-E272-4B02-9C27-D37F5DA309D1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t="9327" r="7084" b="12950"/>
        <a:stretch/>
      </xdr:blipFill>
      <xdr:spPr bwMode="auto">
        <a:xfrm>
          <a:off x="0" y="428625"/>
          <a:ext cx="2105025" cy="6858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247650</xdr:colOff>
      <xdr:row>2</xdr:row>
      <xdr:rowOff>47625</xdr:rowOff>
    </xdr:from>
    <xdr:to>
      <xdr:col>6</xdr:col>
      <xdr:colOff>1152524</xdr:colOff>
      <xdr:row>5</xdr:row>
      <xdr:rowOff>114300</xdr:rowOff>
    </xdr:to>
    <xdr:pic>
      <xdr:nvPicPr>
        <xdr:cNvPr id="3" name="Imagen 1" descr="Interfaz de usuario gráfica, Logotipo&#10;&#10;Descripción generada automáticamente con confianza media">
          <a:extLst>
            <a:ext uri="{FF2B5EF4-FFF2-40B4-BE49-F238E27FC236}">
              <a16:creationId xmlns:a16="http://schemas.microsoft.com/office/drawing/2014/main" id="{152973C4-60C6-45FB-9693-29D1D9B6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9" t="19670" r="5553" b="19911"/>
        <a:stretch>
          <a:fillRect/>
        </a:stretch>
      </xdr:blipFill>
      <xdr:spPr bwMode="auto">
        <a:xfrm>
          <a:off x="4057650" y="428625"/>
          <a:ext cx="1666874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8"/>
  <sheetViews>
    <sheetView topLeftCell="A62" workbookViewId="0">
      <selection activeCell="F69" sqref="F69"/>
    </sheetView>
  </sheetViews>
  <sheetFormatPr baseColWidth="10" defaultRowHeight="15" x14ac:dyDescent="0.25"/>
  <cols>
    <col min="1" max="1" width="12.85546875" customWidth="1"/>
    <col min="2" max="2" width="17.5703125" customWidth="1"/>
    <col min="3" max="3" width="56.42578125" customWidth="1"/>
    <col min="4" max="4" width="65.140625" customWidth="1"/>
    <col min="5" max="5" width="23" customWidth="1"/>
    <col min="6" max="6" width="25.42578125" customWidth="1"/>
    <col min="7" max="7" width="46.42578125" customWidth="1"/>
  </cols>
  <sheetData>
    <row r="1" spans="1:7" ht="15.75" x14ac:dyDescent="0.25">
      <c r="A1" s="99" t="s">
        <v>6</v>
      </c>
      <c r="B1" s="99"/>
      <c r="C1" s="99"/>
      <c r="D1" s="99"/>
      <c r="E1" s="99"/>
      <c r="F1" s="99"/>
      <c r="G1" s="99"/>
    </row>
    <row r="2" spans="1:7" ht="15.75" x14ac:dyDescent="0.25">
      <c r="A2" s="99" t="s">
        <v>5</v>
      </c>
      <c r="B2" s="99"/>
      <c r="C2" s="99"/>
      <c r="D2" s="99"/>
      <c r="E2" s="99"/>
      <c r="F2" s="99"/>
      <c r="G2" s="99"/>
    </row>
    <row r="3" spans="1:7" x14ac:dyDescent="0.25">
      <c r="A3" s="100" t="s">
        <v>23</v>
      </c>
      <c r="B3" s="100"/>
      <c r="C3" s="100"/>
      <c r="D3" s="100"/>
      <c r="E3" s="100"/>
      <c r="F3" s="100"/>
      <c r="G3" s="100"/>
    </row>
    <row r="4" spans="1:7" x14ac:dyDescent="0.25">
      <c r="A4" s="100" t="s">
        <v>8</v>
      </c>
      <c r="B4" s="100"/>
      <c r="C4" s="100"/>
      <c r="D4" s="100"/>
      <c r="E4" s="100"/>
      <c r="F4" s="100"/>
      <c r="G4" s="100"/>
    </row>
    <row r="5" spans="1:7" x14ac:dyDescent="0.25">
      <c r="A5" s="100" t="s">
        <v>14</v>
      </c>
      <c r="B5" s="100"/>
      <c r="C5" s="100"/>
      <c r="D5" s="100"/>
      <c r="E5" s="100"/>
      <c r="F5" s="100"/>
      <c r="G5" s="100"/>
    </row>
    <row r="6" spans="1:7" ht="20.25" x14ac:dyDescent="0.3">
      <c r="A6" s="25"/>
      <c r="B6" s="23"/>
      <c r="C6" s="25"/>
      <c r="D6" s="25"/>
      <c r="E6" s="19"/>
      <c r="F6" s="25"/>
      <c r="G6" s="1"/>
    </row>
    <row r="7" spans="1:7" ht="15.75" thickBot="1" x14ac:dyDescent="0.3">
      <c r="A7" s="97" t="s">
        <v>3</v>
      </c>
      <c r="B7" s="97"/>
      <c r="C7" s="97"/>
      <c r="D7" s="97"/>
      <c r="E7" s="97"/>
      <c r="F7" s="98"/>
      <c r="G7" s="8"/>
    </row>
    <row r="8" spans="1:7" ht="36.75" customHeight="1" thickBot="1" x14ac:dyDescent="0.3">
      <c r="A8" s="9" t="s">
        <v>0</v>
      </c>
      <c r="B8" s="24" t="s">
        <v>1</v>
      </c>
      <c r="C8" s="10" t="s">
        <v>7</v>
      </c>
      <c r="D8" s="11" t="s">
        <v>2</v>
      </c>
      <c r="E8" s="11" t="s">
        <v>12</v>
      </c>
      <c r="F8" s="20" t="s">
        <v>11</v>
      </c>
      <c r="G8" s="12" t="s">
        <v>4</v>
      </c>
    </row>
    <row r="9" spans="1:7" ht="31.5" customHeight="1" x14ac:dyDescent="0.25">
      <c r="A9" s="14">
        <v>46022</v>
      </c>
      <c r="B9" s="5"/>
      <c r="C9" s="5" t="s">
        <v>25</v>
      </c>
      <c r="D9" s="6" t="s">
        <v>26</v>
      </c>
      <c r="E9" s="21"/>
      <c r="F9" s="7"/>
      <c r="G9" s="17">
        <v>9907575.2799999993</v>
      </c>
    </row>
    <row r="10" spans="1:7" ht="15.75" x14ac:dyDescent="0.25">
      <c r="A10" s="46">
        <v>46024</v>
      </c>
      <c r="B10" s="13">
        <v>3950010533</v>
      </c>
      <c r="C10" s="4" t="s">
        <v>10</v>
      </c>
      <c r="D10" s="3" t="s">
        <v>9</v>
      </c>
      <c r="E10" s="22">
        <v>6400</v>
      </c>
      <c r="F10" s="2"/>
      <c r="G10" s="16">
        <f>G9+E10</f>
        <v>9913975.2799999993</v>
      </c>
    </row>
    <row r="11" spans="1:7" ht="15.75" x14ac:dyDescent="0.25">
      <c r="A11" s="46">
        <v>46028</v>
      </c>
      <c r="B11" s="13">
        <v>3950030272</v>
      </c>
      <c r="C11" s="4" t="s">
        <v>10</v>
      </c>
      <c r="D11" s="3" t="s">
        <v>9</v>
      </c>
      <c r="E11" s="22">
        <v>2200</v>
      </c>
      <c r="F11" s="2"/>
      <c r="G11" s="16">
        <f t="shared" ref="G11:G13" si="0">G10+E11</f>
        <v>9916175.2799999993</v>
      </c>
    </row>
    <row r="12" spans="1:7" ht="15.75" x14ac:dyDescent="0.25">
      <c r="A12" s="46">
        <v>46029</v>
      </c>
      <c r="B12" s="13">
        <v>3950010434</v>
      </c>
      <c r="C12" s="4" t="s">
        <v>10</v>
      </c>
      <c r="D12" s="3" t="s">
        <v>9</v>
      </c>
      <c r="E12" s="22">
        <v>4350</v>
      </c>
      <c r="F12" s="2"/>
      <c r="G12" s="16">
        <f t="shared" si="0"/>
        <v>9920525.2799999993</v>
      </c>
    </row>
    <row r="13" spans="1:7" ht="15.75" x14ac:dyDescent="0.25">
      <c r="A13" s="46">
        <v>46030</v>
      </c>
      <c r="B13" s="13">
        <v>3950020000</v>
      </c>
      <c r="C13" s="4" t="s">
        <v>10</v>
      </c>
      <c r="D13" s="3" t="s">
        <v>9</v>
      </c>
      <c r="E13" s="22">
        <v>16200</v>
      </c>
      <c r="F13" s="2"/>
      <c r="G13" s="16">
        <f t="shared" si="0"/>
        <v>9936725.2799999993</v>
      </c>
    </row>
    <row r="14" spans="1:7" ht="15.75" x14ac:dyDescent="0.25">
      <c r="A14" s="15">
        <v>46029</v>
      </c>
      <c r="B14" s="13">
        <v>41541131369</v>
      </c>
      <c r="C14" s="4" t="s">
        <v>17</v>
      </c>
      <c r="D14" s="3" t="s">
        <v>24</v>
      </c>
      <c r="E14" s="2"/>
      <c r="F14" s="2">
        <v>28111.279999999999</v>
      </c>
      <c r="G14" s="16">
        <f>G13-F14</f>
        <v>9908614</v>
      </c>
    </row>
    <row r="15" spans="1:7" ht="15.75" x14ac:dyDescent="0.25">
      <c r="A15" s="15">
        <v>46030</v>
      </c>
      <c r="B15" s="13">
        <v>841541131369</v>
      </c>
      <c r="C15" s="4" t="s">
        <v>28</v>
      </c>
      <c r="D15" s="3" t="s">
        <v>27</v>
      </c>
      <c r="E15" s="22">
        <v>12000</v>
      </c>
      <c r="F15" s="2"/>
      <c r="G15" s="16">
        <f>G14+E15</f>
        <v>9920614</v>
      </c>
    </row>
    <row r="16" spans="1:7" ht="15.75" x14ac:dyDescent="0.25">
      <c r="A16" s="15">
        <v>46034</v>
      </c>
      <c r="B16" s="13">
        <v>1260060728</v>
      </c>
      <c r="C16" s="4" t="s">
        <v>10</v>
      </c>
      <c r="D16" s="3" t="s">
        <v>9</v>
      </c>
      <c r="E16" s="22">
        <v>9600</v>
      </c>
      <c r="F16" s="2"/>
      <c r="G16" s="16">
        <f t="shared" ref="G16:G21" si="1">G15+E16</f>
        <v>9930214</v>
      </c>
    </row>
    <row r="17" spans="1:7" ht="15.75" x14ac:dyDescent="0.25">
      <c r="A17" s="15">
        <v>46034</v>
      </c>
      <c r="B17" s="13">
        <v>3950020141</v>
      </c>
      <c r="C17" s="4" t="s">
        <v>30</v>
      </c>
      <c r="D17" s="3" t="s">
        <v>29</v>
      </c>
      <c r="E17" s="22">
        <v>11100</v>
      </c>
      <c r="F17" s="2"/>
      <c r="G17" s="16">
        <f t="shared" si="1"/>
        <v>9941314</v>
      </c>
    </row>
    <row r="18" spans="1:7" ht="15.75" x14ac:dyDescent="0.25">
      <c r="A18" s="15">
        <v>46034</v>
      </c>
      <c r="B18" s="13">
        <v>3950020144</v>
      </c>
      <c r="C18" s="4" t="s">
        <v>10</v>
      </c>
      <c r="D18" s="3" t="s">
        <v>9</v>
      </c>
      <c r="E18" s="22">
        <v>1350</v>
      </c>
      <c r="F18" s="2"/>
      <c r="G18" s="16">
        <f t="shared" si="1"/>
        <v>9942664</v>
      </c>
    </row>
    <row r="19" spans="1:7" ht="15.75" x14ac:dyDescent="0.25">
      <c r="A19" s="15">
        <v>46035</v>
      </c>
      <c r="B19" s="13">
        <v>4524000000008</v>
      </c>
      <c r="C19" s="4" t="s">
        <v>31</v>
      </c>
      <c r="D19" s="3" t="s">
        <v>81</v>
      </c>
      <c r="E19" s="22">
        <v>224474.94</v>
      </c>
      <c r="F19" s="2"/>
      <c r="G19" s="16">
        <f t="shared" si="1"/>
        <v>10167138.939999999</v>
      </c>
    </row>
    <row r="20" spans="1:7" ht="15.75" x14ac:dyDescent="0.25">
      <c r="A20" s="15">
        <v>46035</v>
      </c>
      <c r="B20" s="13">
        <v>3950040590</v>
      </c>
      <c r="C20" s="4" t="s">
        <v>10</v>
      </c>
      <c r="D20" s="3" t="s">
        <v>9</v>
      </c>
      <c r="E20" s="22">
        <v>6200</v>
      </c>
      <c r="F20" s="2"/>
      <c r="G20" s="16">
        <f t="shared" si="1"/>
        <v>10173338.939999999</v>
      </c>
    </row>
    <row r="21" spans="1:7" ht="15.75" x14ac:dyDescent="0.25">
      <c r="A21" s="15">
        <v>46036</v>
      </c>
      <c r="B21" s="13">
        <v>3950010184</v>
      </c>
      <c r="C21" s="4" t="s">
        <v>10</v>
      </c>
      <c r="D21" s="3" t="s">
        <v>32</v>
      </c>
      <c r="E21" s="22">
        <v>1800</v>
      </c>
      <c r="F21" s="2"/>
      <c r="G21" s="16">
        <f t="shared" si="1"/>
        <v>10175138.939999999</v>
      </c>
    </row>
    <row r="22" spans="1:7" ht="15.75" x14ac:dyDescent="0.25">
      <c r="A22" s="15">
        <v>46037</v>
      </c>
      <c r="B22" s="13">
        <v>41590972664</v>
      </c>
      <c r="C22" s="4" t="s">
        <v>33</v>
      </c>
      <c r="D22" s="3" t="s">
        <v>82</v>
      </c>
      <c r="E22" s="22"/>
      <c r="F22" s="2">
        <v>5850</v>
      </c>
      <c r="G22" s="16">
        <f>G21-F22</f>
        <v>10169288.939999999</v>
      </c>
    </row>
    <row r="23" spans="1:7" ht="15.75" x14ac:dyDescent="0.25">
      <c r="A23" s="15">
        <v>46038</v>
      </c>
      <c r="B23" s="13">
        <v>26011600126006</v>
      </c>
      <c r="C23" s="4" t="s">
        <v>10</v>
      </c>
      <c r="D23" s="3" t="s">
        <v>9</v>
      </c>
      <c r="E23" s="22">
        <v>9800</v>
      </c>
      <c r="F23" s="2"/>
      <c r="G23" s="16">
        <f>G22+E23</f>
        <v>10179088.939999999</v>
      </c>
    </row>
    <row r="24" spans="1:7" ht="15.75" x14ac:dyDescent="0.25">
      <c r="A24" s="15">
        <v>46038</v>
      </c>
      <c r="B24" s="13">
        <v>26011600126006</v>
      </c>
      <c r="C24" s="4" t="s">
        <v>30</v>
      </c>
      <c r="D24" s="3" t="s">
        <v>35</v>
      </c>
      <c r="E24" s="22">
        <v>6000</v>
      </c>
      <c r="F24" s="2"/>
      <c r="G24" s="16">
        <f t="shared" ref="G24:G33" si="2">G23+E24</f>
        <v>10185088.939999999</v>
      </c>
    </row>
    <row r="25" spans="1:7" ht="15.75" x14ac:dyDescent="0.25">
      <c r="A25" s="15">
        <v>46038</v>
      </c>
      <c r="B25" s="13">
        <v>4524000000047</v>
      </c>
      <c r="C25" s="4" t="s">
        <v>121</v>
      </c>
      <c r="D25" s="3" t="s">
        <v>34</v>
      </c>
      <c r="E25" s="22">
        <v>1555.5</v>
      </c>
      <c r="F25" s="2"/>
      <c r="G25" s="16">
        <f t="shared" si="2"/>
        <v>10186644.439999999</v>
      </c>
    </row>
    <row r="26" spans="1:7" ht="15.75" x14ac:dyDescent="0.25">
      <c r="A26" s="15">
        <v>46038</v>
      </c>
      <c r="B26" s="13">
        <v>4524000053325</v>
      </c>
      <c r="C26" s="4" t="s">
        <v>36</v>
      </c>
      <c r="D26" s="3" t="s">
        <v>37</v>
      </c>
      <c r="E26" s="22">
        <v>51890.45</v>
      </c>
      <c r="F26" s="2"/>
      <c r="G26" s="16">
        <f t="shared" si="2"/>
        <v>10238534.889999999</v>
      </c>
    </row>
    <row r="27" spans="1:7" ht="15.75" x14ac:dyDescent="0.25">
      <c r="A27" s="15">
        <v>46038</v>
      </c>
      <c r="B27" s="13">
        <v>4524000000055</v>
      </c>
      <c r="C27" s="4" t="s">
        <v>38</v>
      </c>
      <c r="D27" s="3" t="s">
        <v>34</v>
      </c>
      <c r="E27" s="22">
        <v>15000</v>
      </c>
      <c r="F27" s="2"/>
      <c r="G27" s="16">
        <f t="shared" si="2"/>
        <v>10253534.889999999</v>
      </c>
    </row>
    <row r="28" spans="1:7" ht="15.75" x14ac:dyDescent="0.25">
      <c r="A28" s="15">
        <v>46038</v>
      </c>
      <c r="B28" s="13">
        <v>45240000000134</v>
      </c>
      <c r="C28" s="4" t="s">
        <v>39</v>
      </c>
      <c r="D28" s="3" t="s">
        <v>34</v>
      </c>
      <c r="E28" s="22">
        <v>847594.07</v>
      </c>
      <c r="F28" s="2"/>
      <c r="G28" s="16">
        <f t="shared" si="2"/>
        <v>11101128.959999999</v>
      </c>
    </row>
    <row r="29" spans="1:7" ht="15.75" x14ac:dyDescent="0.25">
      <c r="A29" s="15">
        <v>46041</v>
      </c>
      <c r="B29" s="13">
        <v>26011900126006</v>
      </c>
      <c r="C29" s="4" t="s">
        <v>10</v>
      </c>
      <c r="D29" s="3" t="s">
        <v>9</v>
      </c>
      <c r="E29" s="22">
        <v>4450</v>
      </c>
      <c r="F29" s="2"/>
      <c r="G29" s="16">
        <f t="shared" si="2"/>
        <v>11105578.959999999</v>
      </c>
    </row>
    <row r="30" spans="1:7" ht="15.75" x14ac:dyDescent="0.25">
      <c r="A30" s="15">
        <v>46044</v>
      </c>
      <c r="B30" s="13">
        <v>26012200126003</v>
      </c>
      <c r="C30" s="4" t="s">
        <v>10</v>
      </c>
      <c r="D30" s="3" t="s">
        <v>9</v>
      </c>
      <c r="E30" s="22">
        <v>9800</v>
      </c>
      <c r="F30" s="2"/>
      <c r="G30" s="16">
        <f t="shared" si="2"/>
        <v>11115378.959999999</v>
      </c>
    </row>
    <row r="31" spans="1:7" ht="15.75" x14ac:dyDescent="0.25">
      <c r="A31" s="15">
        <v>46044</v>
      </c>
      <c r="B31" s="13">
        <v>4524000053383</v>
      </c>
      <c r="C31" s="4" t="s">
        <v>40</v>
      </c>
      <c r="D31" s="3" t="s">
        <v>81</v>
      </c>
      <c r="E31" s="22">
        <v>6788.8</v>
      </c>
      <c r="F31" s="2"/>
      <c r="G31" s="16">
        <f t="shared" si="2"/>
        <v>11122167.76</v>
      </c>
    </row>
    <row r="32" spans="1:7" ht="15.75" x14ac:dyDescent="0.25">
      <c r="A32" s="15">
        <v>46044</v>
      </c>
      <c r="B32" s="13">
        <v>4524000053482</v>
      </c>
      <c r="C32" s="4" t="s">
        <v>40</v>
      </c>
      <c r="D32" s="3" t="s">
        <v>81</v>
      </c>
      <c r="E32" s="22">
        <v>1998.25</v>
      </c>
      <c r="F32" s="2"/>
      <c r="G32" s="16">
        <f t="shared" si="2"/>
        <v>11124166.01</v>
      </c>
    </row>
    <row r="33" spans="1:7" ht="15.75" x14ac:dyDescent="0.25">
      <c r="A33" s="15">
        <v>46044</v>
      </c>
      <c r="B33" s="13">
        <v>26012200395005</v>
      </c>
      <c r="C33" s="4" t="s">
        <v>10</v>
      </c>
      <c r="D33" s="3" t="s">
        <v>9</v>
      </c>
      <c r="E33" s="22">
        <v>1400</v>
      </c>
      <c r="F33" s="2"/>
      <c r="G33" s="16">
        <f t="shared" si="2"/>
        <v>11125566.01</v>
      </c>
    </row>
    <row r="34" spans="1:7" ht="15.75" x14ac:dyDescent="0.25">
      <c r="A34" s="15">
        <v>46045</v>
      </c>
      <c r="B34" s="13">
        <v>41652261181</v>
      </c>
      <c r="C34" s="4" t="s">
        <v>42</v>
      </c>
      <c r="D34" s="3" t="s">
        <v>41</v>
      </c>
      <c r="E34" s="22"/>
      <c r="F34" s="2">
        <v>5500</v>
      </c>
      <c r="G34" s="16">
        <f>G33-F34</f>
        <v>11120066.01</v>
      </c>
    </row>
    <row r="35" spans="1:7" ht="15.75" x14ac:dyDescent="0.25">
      <c r="A35" s="15">
        <v>46045</v>
      </c>
      <c r="B35" s="13">
        <v>41652285923</v>
      </c>
      <c r="C35" s="4" t="s">
        <v>43</v>
      </c>
      <c r="D35" s="3" t="s">
        <v>41</v>
      </c>
      <c r="E35" s="22"/>
      <c r="F35" s="2">
        <v>15000</v>
      </c>
      <c r="G35" s="16">
        <f>G34-F35</f>
        <v>11105066.01</v>
      </c>
    </row>
    <row r="36" spans="1:7" ht="15.75" x14ac:dyDescent="0.25">
      <c r="A36" s="15">
        <v>46045</v>
      </c>
      <c r="B36" s="13">
        <v>41652308795</v>
      </c>
      <c r="C36" s="4" t="s">
        <v>44</v>
      </c>
      <c r="D36" s="3" t="s">
        <v>41</v>
      </c>
      <c r="E36" s="22"/>
      <c r="F36" s="2">
        <v>10500</v>
      </c>
      <c r="G36" s="16">
        <f>G35-F36</f>
        <v>11094566.01</v>
      </c>
    </row>
    <row r="37" spans="1:7" ht="15.75" x14ac:dyDescent="0.25">
      <c r="A37" s="15">
        <v>46045</v>
      </c>
      <c r="B37" s="13">
        <v>41652332799</v>
      </c>
      <c r="C37" s="4" t="s">
        <v>45</v>
      </c>
      <c r="D37" s="3" t="s">
        <v>41</v>
      </c>
      <c r="E37" s="22"/>
      <c r="F37" s="2">
        <v>18000</v>
      </c>
      <c r="G37" s="16">
        <f>G36-F37</f>
        <v>11076566.01</v>
      </c>
    </row>
    <row r="38" spans="1:7" ht="15.75" x14ac:dyDescent="0.25">
      <c r="A38" s="15">
        <v>46045</v>
      </c>
      <c r="B38" s="13">
        <v>41652382673</v>
      </c>
      <c r="C38" s="4" t="s">
        <v>46</v>
      </c>
      <c r="D38" s="3" t="s">
        <v>83</v>
      </c>
      <c r="E38" s="22"/>
      <c r="F38" s="2">
        <v>5700</v>
      </c>
      <c r="G38" s="16">
        <f>G37-F38</f>
        <v>11070866.01</v>
      </c>
    </row>
    <row r="39" spans="1:7" ht="15.75" x14ac:dyDescent="0.25">
      <c r="A39" s="15">
        <v>46045</v>
      </c>
      <c r="B39" s="13">
        <v>41652414204</v>
      </c>
      <c r="C39" s="4" t="s">
        <v>47</v>
      </c>
      <c r="D39" s="3" t="s">
        <v>65</v>
      </c>
      <c r="E39" s="22"/>
      <c r="F39" s="2">
        <v>22943.919999999998</v>
      </c>
      <c r="G39" s="16">
        <f t="shared" ref="G39:G46" si="3">G38-F39</f>
        <v>11047922.09</v>
      </c>
    </row>
    <row r="40" spans="1:7" ht="15.75" x14ac:dyDescent="0.25">
      <c r="A40" s="15">
        <v>46045</v>
      </c>
      <c r="B40" s="13">
        <v>41652441808</v>
      </c>
      <c r="C40" s="4" t="s">
        <v>48</v>
      </c>
      <c r="D40" s="3" t="s">
        <v>66</v>
      </c>
      <c r="E40" s="22"/>
      <c r="F40" s="2">
        <v>240823.01</v>
      </c>
      <c r="G40" s="16">
        <f t="shared" si="3"/>
        <v>10807099.08</v>
      </c>
    </row>
    <row r="41" spans="1:7" ht="15.75" x14ac:dyDescent="0.25">
      <c r="A41" s="15">
        <v>46045</v>
      </c>
      <c r="B41" s="13">
        <v>41652523096</v>
      </c>
      <c r="C41" s="4" t="s">
        <v>49</v>
      </c>
      <c r="D41" s="3" t="s">
        <v>67</v>
      </c>
      <c r="E41" s="22"/>
      <c r="F41" s="2">
        <v>75572.600000000006</v>
      </c>
      <c r="G41" s="16">
        <f t="shared" si="3"/>
        <v>10731526.48</v>
      </c>
    </row>
    <row r="42" spans="1:7" ht="15.75" x14ac:dyDescent="0.25">
      <c r="A42" s="15">
        <v>46045</v>
      </c>
      <c r="B42" s="13">
        <v>41652550046</v>
      </c>
      <c r="C42" s="4" t="s">
        <v>50</v>
      </c>
      <c r="D42" s="3" t="s">
        <v>68</v>
      </c>
      <c r="E42" s="22"/>
      <c r="F42" s="2">
        <v>23981</v>
      </c>
      <c r="G42" s="16">
        <f t="shared" si="3"/>
        <v>10707545.48</v>
      </c>
    </row>
    <row r="43" spans="1:7" ht="15.75" x14ac:dyDescent="0.25">
      <c r="A43" s="15">
        <v>46045</v>
      </c>
      <c r="B43" s="13">
        <v>41652579565</v>
      </c>
      <c r="C43" s="4" t="s">
        <v>51</v>
      </c>
      <c r="D43" s="3" t="s">
        <v>69</v>
      </c>
      <c r="E43" s="22"/>
      <c r="F43" s="2">
        <v>46242.5</v>
      </c>
      <c r="G43" s="16">
        <f t="shared" si="3"/>
        <v>10661302.98</v>
      </c>
    </row>
    <row r="44" spans="1:7" ht="15.75" x14ac:dyDescent="0.25">
      <c r="A44" s="15">
        <v>46045</v>
      </c>
      <c r="B44" s="13">
        <v>41652616431</v>
      </c>
      <c r="C44" s="4" t="s">
        <v>52</v>
      </c>
      <c r="D44" s="3" t="s">
        <v>70</v>
      </c>
      <c r="E44" s="22"/>
      <c r="F44" s="2">
        <v>5451.6</v>
      </c>
      <c r="G44" s="16">
        <f t="shared" si="3"/>
        <v>10655851.380000001</v>
      </c>
    </row>
    <row r="45" spans="1:7" ht="15.75" x14ac:dyDescent="0.25">
      <c r="A45" s="15">
        <v>46045</v>
      </c>
      <c r="B45" s="13">
        <v>41652657732</v>
      </c>
      <c r="C45" s="4" t="s">
        <v>53</v>
      </c>
      <c r="D45" s="3" t="s">
        <v>71</v>
      </c>
      <c r="E45" s="22"/>
      <c r="F45" s="2">
        <v>4460.3999999999996</v>
      </c>
      <c r="G45" s="16">
        <f t="shared" si="3"/>
        <v>10651390.98</v>
      </c>
    </row>
    <row r="46" spans="1:7" ht="15.75" x14ac:dyDescent="0.25">
      <c r="A46" s="15">
        <v>46045</v>
      </c>
      <c r="B46" s="13">
        <v>41652701545</v>
      </c>
      <c r="C46" s="4" t="s">
        <v>54</v>
      </c>
      <c r="D46" s="3" t="s">
        <v>72</v>
      </c>
      <c r="E46" s="22"/>
      <c r="F46" s="2">
        <v>4750</v>
      </c>
      <c r="G46" s="16">
        <f t="shared" si="3"/>
        <v>10646640.98</v>
      </c>
    </row>
    <row r="47" spans="1:7" ht="15.75" x14ac:dyDescent="0.25">
      <c r="A47" s="15">
        <v>46049</v>
      </c>
      <c r="B47" s="13">
        <v>41678897660</v>
      </c>
      <c r="C47" s="4" t="s">
        <v>120</v>
      </c>
      <c r="D47" s="3" t="s">
        <v>115</v>
      </c>
      <c r="E47" s="22">
        <v>990.68</v>
      </c>
      <c r="F47" s="2"/>
      <c r="G47" s="2">
        <f>G46+E47</f>
        <v>10647631.66</v>
      </c>
    </row>
    <row r="48" spans="1:7" ht="15.75" x14ac:dyDescent="0.25">
      <c r="A48" s="15">
        <v>46049</v>
      </c>
      <c r="B48" s="13">
        <v>26012700395003</v>
      </c>
      <c r="C48" s="4" t="s">
        <v>10</v>
      </c>
      <c r="D48" s="3" t="s">
        <v>9</v>
      </c>
      <c r="E48" s="22">
        <v>12200</v>
      </c>
      <c r="F48" s="2"/>
      <c r="G48" s="2">
        <f>G47+E48</f>
        <v>10659831.66</v>
      </c>
    </row>
    <row r="49" spans="1:7" ht="15.75" x14ac:dyDescent="0.25">
      <c r="A49" s="15">
        <v>46050</v>
      </c>
      <c r="B49" s="13">
        <v>41686678861</v>
      </c>
      <c r="C49" s="4" t="s">
        <v>55</v>
      </c>
      <c r="D49" s="3" t="s">
        <v>73</v>
      </c>
      <c r="E49" s="22"/>
      <c r="F49" s="2">
        <v>38431.300000000003</v>
      </c>
      <c r="G49" s="2">
        <f>G48-F49</f>
        <v>10621400.359999999</v>
      </c>
    </row>
    <row r="50" spans="1:7" ht="15.75" x14ac:dyDescent="0.25">
      <c r="A50" s="15">
        <v>46050</v>
      </c>
      <c r="B50" s="13">
        <v>41686718382</v>
      </c>
      <c r="C50" s="4" t="s">
        <v>56</v>
      </c>
      <c r="D50" s="3" t="s">
        <v>74</v>
      </c>
      <c r="E50" s="22"/>
      <c r="F50" s="2">
        <v>67254</v>
      </c>
      <c r="G50" s="2">
        <f t="shared" ref="G50:G58" si="4">G49-F50</f>
        <v>10554146.359999999</v>
      </c>
    </row>
    <row r="51" spans="1:7" ht="15.75" x14ac:dyDescent="0.25">
      <c r="A51" s="15">
        <v>46050</v>
      </c>
      <c r="B51" s="13">
        <v>41686746683</v>
      </c>
      <c r="C51" s="4" t="s">
        <v>57</v>
      </c>
      <c r="D51" s="3" t="s">
        <v>80</v>
      </c>
      <c r="E51" s="22"/>
      <c r="F51" s="2">
        <v>35955.879999999997</v>
      </c>
      <c r="G51" s="2">
        <f t="shared" si="4"/>
        <v>10518190.479999999</v>
      </c>
    </row>
    <row r="52" spans="1:7" ht="15.75" x14ac:dyDescent="0.25">
      <c r="A52" s="15">
        <v>46050</v>
      </c>
      <c r="B52" s="13">
        <v>41686788899</v>
      </c>
      <c r="C52" s="4" t="s">
        <v>58</v>
      </c>
      <c r="D52" s="3" t="s">
        <v>85</v>
      </c>
      <c r="E52" s="22"/>
      <c r="F52" s="2">
        <v>119632</v>
      </c>
      <c r="G52" s="2">
        <f t="shared" si="4"/>
        <v>10398558.479999999</v>
      </c>
    </row>
    <row r="53" spans="1:7" ht="15.75" x14ac:dyDescent="0.25">
      <c r="A53" s="15">
        <v>46050</v>
      </c>
      <c r="B53" s="13">
        <v>41686861341</v>
      </c>
      <c r="C53" s="4" t="s">
        <v>59</v>
      </c>
      <c r="D53" s="3" t="s">
        <v>79</v>
      </c>
      <c r="E53" s="22"/>
      <c r="F53" s="2">
        <v>7625</v>
      </c>
      <c r="G53" s="2">
        <f t="shared" si="4"/>
        <v>10390933.479999999</v>
      </c>
    </row>
    <row r="54" spans="1:7" ht="15.75" x14ac:dyDescent="0.25">
      <c r="A54" s="15">
        <v>46050</v>
      </c>
      <c r="B54" s="13">
        <v>41686893942</v>
      </c>
      <c r="C54" s="4" t="s">
        <v>60</v>
      </c>
      <c r="D54" s="3" t="s">
        <v>75</v>
      </c>
      <c r="E54" s="22"/>
      <c r="F54" s="2">
        <v>17750</v>
      </c>
      <c r="G54" s="2">
        <f t="shared" si="4"/>
        <v>10373183.479999999</v>
      </c>
    </row>
    <row r="55" spans="1:7" ht="15.75" x14ac:dyDescent="0.25">
      <c r="A55" s="15">
        <v>46050</v>
      </c>
      <c r="B55" s="13">
        <v>41686936476</v>
      </c>
      <c r="C55" s="4" t="s">
        <v>61</v>
      </c>
      <c r="D55" s="3" t="s">
        <v>76</v>
      </c>
      <c r="E55" s="22"/>
      <c r="F55" s="2">
        <v>99731.5</v>
      </c>
      <c r="G55" s="2">
        <f t="shared" si="4"/>
        <v>10273451.979999999</v>
      </c>
    </row>
    <row r="56" spans="1:7" ht="15.75" x14ac:dyDescent="0.25">
      <c r="A56" s="15">
        <v>46050</v>
      </c>
      <c r="B56" s="13">
        <v>41686984169</v>
      </c>
      <c r="C56" s="4" t="s">
        <v>62</v>
      </c>
      <c r="D56" s="3" t="s">
        <v>77</v>
      </c>
      <c r="E56" s="22"/>
      <c r="F56" s="2">
        <v>89700</v>
      </c>
      <c r="G56" s="2">
        <f t="shared" si="4"/>
        <v>10183751.979999999</v>
      </c>
    </row>
    <row r="57" spans="1:7" ht="15.75" x14ac:dyDescent="0.25">
      <c r="A57" s="15">
        <v>46050</v>
      </c>
      <c r="B57" s="13">
        <v>41687025789</v>
      </c>
      <c r="C57" s="4" t="s">
        <v>63</v>
      </c>
      <c r="D57" s="3" t="s">
        <v>78</v>
      </c>
      <c r="E57" s="22"/>
      <c r="F57" s="2">
        <v>10268</v>
      </c>
      <c r="G57" s="2">
        <f t="shared" si="4"/>
        <v>10173483.979999999</v>
      </c>
    </row>
    <row r="58" spans="1:7" ht="15.75" x14ac:dyDescent="0.25">
      <c r="A58" s="15">
        <v>46050</v>
      </c>
      <c r="B58" s="13">
        <v>41687073903</v>
      </c>
      <c r="C58" s="4" t="s">
        <v>64</v>
      </c>
      <c r="D58" s="3" t="s">
        <v>84</v>
      </c>
      <c r="E58" s="22"/>
      <c r="F58" s="2">
        <v>185064.17</v>
      </c>
      <c r="G58" s="2">
        <f t="shared" si="4"/>
        <v>9988419.8099999987</v>
      </c>
    </row>
    <row r="59" spans="1:7" ht="15.75" x14ac:dyDescent="0.25">
      <c r="A59" s="15">
        <v>46051</v>
      </c>
      <c r="B59" s="13">
        <v>4524000000010</v>
      </c>
      <c r="C59" s="4" t="s">
        <v>119</v>
      </c>
      <c r="D59" s="3" t="s">
        <v>81</v>
      </c>
      <c r="E59" s="22">
        <v>33917.53</v>
      </c>
      <c r="F59" s="2"/>
      <c r="G59" s="2">
        <f>G58+E59</f>
        <v>10022337.339999998</v>
      </c>
    </row>
    <row r="60" spans="1:7" ht="15.75" x14ac:dyDescent="0.25">
      <c r="A60" s="15">
        <v>46051</v>
      </c>
      <c r="B60" s="13">
        <v>41698277019</v>
      </c>
      <c r="C60" s="4" t="s">
        <v>86</v>
      </c>
      <c r="D60" s="3" t="s">
        <v>87</v>
      </c>
      <c r="E60" s="22"/>
      <c r="F60" s="2">
        <v>4500</v>
      </c>
      <c r="G60" s="2">
        <f>G59-F60</f>
        <v>10017837.339999998</v>
      </c>
    </row>
    <row r="61" spans="1:7" ht="15.75" x14ac:dyDescent="0.25">
      <c r="A61" s="15">
        <v>46051</v>
      </c>
      <c r="B61" s="13">
        <v>41698277019</v>
      </c>
      <c r="C61" s="4" t="s">
        <v>88</v>
      </c>
      <c r="D61" s="3" t="s">
        <v>89</v>
      </c>
      <c r="E61" s="22"/>
      <c r="F61" s="2">
        <v>14939.8</v>
      </c>
      <c r="G61" s="2">
        <f>G60-F61</f>
        <v>10002897.539999997</v>
      </c>
    </row>
    <row r="62" spans="1:7" ht="15.75" x14ac:dyDescent="0.25">
      <c r="A62" s="15">
        <v>46051</v>
      </c>
      <c r="B62" s="13">
        <v>41698310750</v>
      </c>
      <c r="C62" s="4" t="s">
        <v>90</v>
      </c>
      <c r="D62" s="3" t="s">
        <v>91</v>
      </c>
      <c r="E62" s="22"/>
      <c r="F62" s="2">
        <v>32722.75</v>
      </c>
      <c r="G62" s="2">
        <f>G61-F62</f>
        <v>9970174.7899999972</v>
      </c>
    </row>
    <row r="63" spans="1:7" ht="15.75" x14ac:dyDescent="0.25">
      <c r="A63" s="15">
        <v>46051</v>
      </c>
      <c r="B63" s="13">
        <v>41698342890</v>
      </c>
      <c r="C63" s="4" t="s">
        <v>92</v>
      </c>
      <c r="D63" s="3" t="s">
        <v>93</v>
      </c>
      <c r="E63" s="22"/>
      <c r="F63" s="2">
        <v>34674.99</v>
      </c>
      <c r="G63" s="2">
        <f>G62-F63</f>
        <v>9935499.799999997</v>
      </c>
    </row>
    <row r="64" spans="1:7" ht="15.75" x14ac:dyDescent="0.25">
      <c r="A64" s="15">
        <v>46051</v>
      </c>
      <c r="B64" s="13">
        <v>41698384165</v>
      </c>
      <c r="C64" s="4" t="s">
        <v>92</v>
      </c>
      <c r="D64" s="3" t="s">
        <v>94</v>
      </c>
      <c r="E64" s="22"/>
      <c r="F64" s="2">
        <v>6279.41</v>
      </c>
      <c r="G64" s="2">
        <f t="shared" ref="G64:G72" si="5">G63-F64</f>
        <v>9929220.3899999969</v>
      </c>
    </row>
    <row r="65" spans="1:7" ht="15.75" x14ac:dyDescent="0.25">
      <c r="A65" s="15">
        <v>46051</v>
      </c>
      <c r="B65" s="13">
        <v>41698422805</v>
      </c>
      <c r="C65" s="4" t="s">
        <v>95</v>
      </c>
      <c r="D65" s="3" t="s">
        <v>96</v>
      </c>
      <c r="E65" s="22"/>
      <c r="F65" s="2">
        <v>78660</v>
      </c>
      <c r="G65" s="2">
        <f t="shared" si="5"/>
        <v>9850560.3899999969</v>
      </c>
    </row>
    <row r="66" spans="1:7" ht="15.75" x14ac:dyDescent="0.25">
      <c r="A66" s="15">
        <v>46051</v>
      </c>
      <c r="B66" s="13">
        <v>41698453371</v>
      </c>
      <c r="C66" s="4" t="s">
        <v>97</v>
      </c>
      <c r="D66" s="3" t="s">
        <v>98</v>
      </c>
      <c r="E66" s="22"/>
      <c r="F66" s="2">
        <v>72978.990000000005</v>
      </c>
      <c r="G66" s="2">
        <f t="shared" si="5"/>
        <v>9777581.3999999966</v>
      </c>
    </row>
    <row r="67" spans="1:7" ht="15.75" x14ac:dyDescent="0.25">
      <c r="A67" s="15">
        <v>46051</v>
      </c>
      <c r="B67" s="13">
        <v>41698495881</v>
      </c>
      <c r="C67" s="4" t="s">
        <v>99</v>
      </c>
      <c r="D67" s="3" t="s">
        <v>100</v>
      </c>
      <c r="E67" s="22"/>
      <c r="F67" s="2">
        <v>27004.15</v>
      </c>
      <c r="G67" s="2">
        <f t="shared" si="5"/>
        <v>9750577.2499999963</v>
      </c>
    </row>
    <row r="68" spans="1:7" ht="15.75" x14ac:dyDescent="0.25">
      <c r="A68" s="15">
        <v>46051</v>
      </c>
      <c r="B68" s="13">
        <v>41698542656</v>
      </c>
      <c r="C68" s="4" t="s">
        <v>56</v>
      </c>
      <c r="D68" s="3" t="s">
        <v>101</v>
      </c>
      <c r="E68" s="22"/>
      <c r="F68" s="2">
        <v>11292.6</v>
      </c>
      <c r="G68" s="2">
        <f t="shared" si="5"/>
        <v>9739284.6499999966</v>
      </c>
    </row>
    <row r="69" spans="1:7" ht="15.75" x14ac:dyDescent="0.25">
      <c r="A69" s="15">
        <v>46051</v>
      </c>
      <c r="B69" s="13">
        <v>41698589174</v>
      </c>
      <c r="C69" s="4" t="s">
        <v>102</v>
      </c>
      <c r="D69" s="3" t="s">
        <v>103</v>
      </c>
      <c r="E69" s="22"/>
      <c r="F69" s="2">
        <v>44267.75</v>
      </c>
      <c r="G69" s="2">
        <f t="shared" si="5"/>
        <v>9695016.8999999966</v>
      </c>
    </row>
    <row r="70" spans="1:7" ht="15.75" x14ac:dyDescent="0.25">
      <c r="A70" s="15">
        <v>46051</v>
      </c>
      <c r="B70" s="13">
        <v>41698624300</v>
      </c>
      <c r="C70" s="4" t="s">
        <v>104</v>
      </c>
      <c r="D70" s="3" t="s">
        <v>105</v>
      </c>
      <c r="E70" s="22"/>
      <c r="F70" s="2">
        <v>9950</v>
      </c>
      <c r="G70" s="2">
        <f t="shared" si="5"/>
        <v>9685066.8999999966</v>
      </c>
    </row>
    <row r="71" spans="1:7" ht="15.75" x14ac:dyDescent="0.25">
      <c r="A71" s="15">
        <v>46051</v>
      </c>
      <c r="B71" s="13">
        <v>41698664390</v>
      </c>
      <c r="C71" s="4" t="s">
        <v>106</v>
      </c>
      <c r="D71" s="3" t="s">
        <v>107</v>
      </c>
      <c r="E71" s="22"/>
      <c r="F71" s="2">
        <v>10100.799999999999</v>
      </c>
      <c r="G71" s="2">
        <f t="shared" si="5"/>
        <v>9674966.0999999959</v>
      </c>
    </row>
    <row r="72" spans="1:7" ht="15.75" x14ac:dyDescent="0.25">
      <c r="A72" s="15">
        <v>46051</v>
      </c>
      <c r="B72" s="13">
        <v>41698699647</v>
      </c>
      <c r="C72" s="4" t="s">
        <v>108</v>
      </c>
      <c r="D72" s="3" t="s">
        <v>109</v>
      </c>
      <c r="E72" s="22"/>
      <c r="F72" s="2">
        <v>26736</v>
      </c>
      <c r="G72" s="2">
        <f t="shared" si="5"/>
        <v>9648230.0999999959</v>
      </c>
    </row>
    <row r="73" spans="1:7" ht="15.75" x14ac:dyDescent="0.25">
      <c r="A73" s="15">
        <v>46051</v>
      </c>
      <c r="B73" s="13">
        <v>41698742516</v>
      </c>
      <c r="C73" s="4" t="s">
        <v>110</v>
      </c>
      <c r="D73" s="3" t="s">
        <v>111</v>
      </c>
      <c r="E73" s="22"/>
      <c r="F73" s="2">
        <v>57270.89</v>
      </c>
      <c r="G73" s="2">
        <f t="shared" ref="G73" si="6">G72-F73</f>
        <v>9590959.2099999953</v>
      </c>
    </row>
    <row r="74" spans="1:7" ht="15.75" x14ac:dyDescent="0.25">
      <c r="A74" s="15">
        <v>46052</v>
      </c>
      <c r="B74" s="13">
        <v>4524000032238</v>
      </c>
      <c r="C74" s="4" t="s">
        <v>118</v>
      </c>
      <c r="D74" s="3" t="s">
        <v>112</v>
      </c>
      <c r="E74" s="22">
        <v>11975.22</v>
      </c>
      <c r="F74" s="2"/>
      <c r="G74" s="18">
        <f>G73+E74</f>
        <v>9602934.429999996</v>
      </c>
    </row>
    <row r="75" spans="1:7" ht="15.75" x14ac:dyDescent="0.25">
      <c r="A75" s="15">
        <v>46052</v>
      </c>
      <c r="B75" s="13">
        <v>1260030226</v>
      </c>
      <c r="C75" s="4" t="s">
        <v>10</v>
      </c>
      <c r="D75" s="3" t="s">
        <v>9</v>
      </c>
      <c r="E75" s="22">
        <v>17700</v>
      </c>
      <c r="F75" s="2"/>
      <c r="G75" s="18">
        <f t="shared" ref="G75:G76" si="7">G74+E75</f>
        <v>9620634.429999996</v>
      </c>
    </row>
    <row r="76" spans="1:7" ht="15.75" x14ac:dyDescent="0.25">
      <c r="A76" s="15">
        <v>46052</v>
      </c>
      <c r="B76" s="13">
        <v>1260030230</v>
      </c>
      <c r="C76" s="4" t="s">
        <v>28</v>
      </c>
      <c r="D76" s="3" t="s">
        <v>113</v>
      </c>
      <c r="E76" s="22">
        <v>12000</v>
      </c>
      <c r="F76" s="2"/>
      <c r="G76" s="18">
        <f t="shared" si="7"/>
        <v>9632634.429999996</v>
      </c>
    </row>
    <row r="77" spans="1:7" ht="15.75" x14ac:dyDescent="0.25">
      <c r="A77" s="15">
        <v>46052</v>
      </c>
      <c r="B77" s="13">
        <v>41707973679</v>
      </c>
      <c r="C77" s="4" t="s">
        <v>92</v>
      </c>
      <c r="D77" s="3" t="s">
        <v>114</v>
      </c>
      <c r="E77" s="22"/>
      <c r="F77" s="2">
        <v>5506.67</v>
      </c>
      <c r="G77" s="18">
        <f>G76-F77</f>
        <v>9627127.7599999961</v>
      </c>
    </row>
    <row r="78" spans="1:7" ht="15.75" x14ac:dyDescent="0.25">
      <c r="A78" s="48"/>
      <c r="B78" s="49"/>
      <c r="C78" s="50" t="s">
        <v>116</v>
      </c>
      <c r="D78" s="51" t="s">
        <v>117</v>
      </c>
      <c r="E78" s="44"/>
      <c r="F78" s="45">
        <v>2644.63</v>
      </c>
      <c r="G78" s="47">
        <f>G77-F78</f>
        <v>9624483.1299999952</v>
      </c>
    </row>
  </sheetData>
  <mergeCells count="6">
    <mergeCell ref="A7:F7"/>
    <mergeCell ref="A1:G1"/>
    <mergeCell ref="A2:G2"/>
    <mergeCell ref="A3:G3"/>
    <mergeCell ref="A4:G4"/>
    <mergeCell ref="A5:G5"/>
  </mergeCells>
  <pageMargins left="0.7" right="0.7" top="0.75" bottom="0.75" header="0.3" footer="0.3"/>
  <pageSetup paperSize="5" scale="65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G14"/>
  <sheetViews>
    <sheetView workbookViewId="0">
      <selection activeCell="G18" sqref="A1:G18"/>
    </sheetView>
  </sheetViews>
  <sheetFormatPr baseColWidth="10" defaultRowHeight="15" x14ac:dyDescent="0.25"/>
  <cols>
    <col min="1" max="1" width="11.7109375" customWidth="1"/>
    <col min="2" max="2" width="20.7109375" customWidth="1"/>
    <col min="3" max="3" width="31.140625" customWidth="1"/>
    <col min="4" max="4" width="46.140625" customWidth="1"/>
    <col min="5" max="5" width="15.42578125" customWidth="1"/>
    <col min="6" max="6" width="14.5703125" customWidth="1"/>
  </cols>
  <sheetData>
    <row r="3" spans="1:7" ht="15.75" x14ac:dyDescent="0.25">
      <c r="A3" s="99" t="s">
        <v>6</v>
      </c>
      <c r="B3" s="99"/>
      <c r="C3" s="99"/>
      <c r="D3" s="99"/>
      <c r="E3" s="99"/>
      <c r="F3" s="99"/>
      <c r="G3" s="99"/>
    </row>
    <row r="4" spans="1:7" ht="15.75" x14ac:dyDescent="0.25">
      <c r="A4" s="99" t="s">
        <v>15</v>
      </c>
      <c r="B4" s="99"/>
      <c r="C4" s="99"/>
      <c r="D4" s="99"/>
      <c r="E4" s="99"/>
      <c r="F4" s="99"/>
      <c r="G4" s="99"/>
    </row>
    <row r="5" spans="1:7" x14ac:dyDescent="0.25">
      <c r="A5" s="100" t="s">
        <v>21</v>
      </c>
      <c r="B5" s="100"/>
      <c r="C5" s="100"/>
      <c r="D5" s="100"/>
      <c r="E5" s="100"/>
      <c r="F5" s="100"/>
      <c r="G5" s="100"/>
    </row>
    <row r="6" spans="1:7" x14ac:dyDescent="0.25">
      <c r="A6" s="100" t="s">
        <v>13</v>
      </c>
      <c r="B6" s="100"/>
      <c r="C6" s="100"/>
      <c r="D6" s="100"/>
      <c r="E6" s="100"/>
      <c r="F6" s="100"/>
      <c r="G6" s="100"/>
    </row>
    <row r="7" spans="1:7" x14ac:dyDescent="0.25">
      <c r="A7" s="100" t="s">
        <v>22</v>
      </c>
      <c r="B7" s="100"/>
      <c r="C7" s="100"/>
      <c r="D7" s="100"/>
      <c r="E7" s="100"/>
      <c r="F7" s="100"/>
      <c r="G7" s="100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01" t="s">
        <v>3</v>
      </c>
      <c r="B10" s="102"/>
      <c r="C10" s="102"/>
      <c r="D10" s="102"/>
      <c r="E10" s="102"/>
      <c r="F10" s="103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45989</v>
      </c>
      <c r="B13" s="31"/>
      <c r="C13" s="32" t="s">
        <v>16</v>
      </c>
      <c r="D13" s="33"/>
      <c r="E13" s="34"/>
      <c r="F13" s="35"/>
      <c r="G13" s="36">
        <v>5375.41</v>
      </c>
    </row>
    <row r="14" spans="1:7" x14ac:dyDescent="0.25">
      <c r="A14" s="30">
        <v>46022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5050.41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paperSize="14" scale="60" fitToHeight="0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5"/>
  <sheetViews>
    <sheetView topLeftCell="E93" zoomScale="110" zoomScaleNormal="110" workbookViewId="0">
      <selection activeCell="F101" sqref="F101:F103"/>
    </sheetView>
  </sheetViews>
  <sheetFormatPr baseColWidth="10" defaultRowHeight="15" x14ac:dyDescent="0.25"/>
  <cols>
    <col min="1" max="1" width="22.28515625" customWidth="1"/>
    <col min="2" max="2" width="32.85546875" customWidth="1"/>
    <col min="3" max="3" width="57.5703125" customWidth="1"/>
    <col min="4" max="4" width="60.140625" customWidth="1"/>
    <col min="5" max="5" width="41.140625" customWidth="1"/>
    <col min="6" max="6" width="28.140625" customWidth="1"/>
    <col min="7" max="7" width="35.42578125" customWidth="1"/>
  </cols>
  <sheetData>
    <row r="1" spans="1:7" ht="23.25" x14ac:dyDescent="0.35">
      <c r="A1" s="106" t="s">
        <v>6</v>
      </c>
      <c r="B1" s="106"/>
      <c r="C1" s="106"/>
      <c r="D1" s="106"/>
      <c r="E1" s="106"/>
      <c r="F1" s="106"/>
      <c r="G1" s="106"/>
    </row>
    <row r="2" spans="1:7" ht="23.25" x14ac:dyDescent="0.35">
      <c r="A2" s="106" t="s">
        <v>5</v>
      </c>
      <c r="B2" s="106"/>
      <c r="C2" s="106"/>
      <c r="D2" s="106"/>
      <c r="E2" s="106"/>
      <c r="F2" s="106"/>
      <c r="G2" s="106"/>
    </row>
    <row r="3" spans="1:7" ht="23.25" x14ac:dyDescent="0.35">
      <c r="A3" s="106" t="s">
        <v>219</v>
      </c>
      <c r="B3" s="106"/>
      <c r="C3" s="106"/>
      <c r="D3" s="106"/>
      <c r="E3" s="106"/>
      <c r="F3" s="106"/>
      <c r="G3" s="106"/>
    </row>
    <row r="4" spans="1:7" ht="23.25" x14ac:dyDescent="0.35">
      <c r="A4" s="106" t="s">
        <v>8</v>
      </c>
      <c r="B4" s="106"/>
      <c r="C4" s="106"/>
      <c r="D4" s="106"/>
      <c r="E4" s="106"/>
      <c r="F4" s="106"/>
      <c r="G4" s="106"/>
    </row>
    <row r="5" spans="1:7" ht="23.25" x14ac:dyDescent="0.35">
      <c r="A5" s="106" t="s">
        <v>230</v>
      </c>
      <c r="B5" s="106"/>
      <c r="C5" s="106"/>
      <c r="D5" s="106"/>
      <c r="E5" s="106"/>
      <c r="F5" s="106"/>
      <c r="G5" s="106"/>
    </row>
    <row r="6" spans="1:7" ht="23.25" x14ac:dyDescent="0.35">
      <c r="A6" s="52"/>
      <c r="B6" s="52"/>
      <c r="C6" s="52"/>
      <c r="D6" s="52"/>
      <c r="E6" s="53"/>
      <c r="F6" s="52"/>
      <c r="G6" s="54"/>
    </row>
    <row r="7" spans="1:7" ht="24" thickBot="1" x14ac:dyDescent="0.4">
      <c r="A7" s="104" t="s">
        <v>3</v>
      </c>
      <c r="B7" s="104"/>
      <c r="C7" s="104"/>
      <c r="D7" s="104"/>
      <c r="E7" s="104"/>
      <c r="F7" s="105"/>
      <c r="G7" s="55"/>
    </row>
    <row r="8" spans="1:7" ht="47.25" thickBot="1" x14ac:dyDescent="0.3">
      <c r="A8" s="56" t="s">
        <v>0</v>
      </c>
      <c r="B8" s="57" t="s">
        <v>1</v>
      </c>
      <c r="C8" s="57" t="s">
        <v>7</v>
      </c>
      <c r="D8" s="58" t="s">
        <v>2</v>
      </c>
      <c r="E8" s="58" t="s">
        <v>12</v>
      </c>
      <c r="F8" s="59" t="s">
        <v>11</v>
      </c>
      <c r="G8" s="60" t="s">
        <v>4</v>
      </c>
    </row>
    <row r="9" spans="1:7" ht="23.25" x14ac:dyDescent="0.35">
      <c r="A9" s="61">
        <v>46052</v>
      </c>
      <c r="B9" s="62"/>
      <c r="C9" s="62" t="s">
        <v>25</v>
      </c>
      <c r="D9" s="63" t="s">
        <v>26</v>
      </c>
      <c r="E9" s="64"/>
      <c r="F9" s="65"/>
      <c r="G9" s="82">
        <v>9624483.1299999952</v>
      </c>
    </row>
    <row r="10" spans="1:7" ht="23.25" x14ac:dyDescent="0.35">
      <c r="A10" s="67">
        <v>46055</v>
      </c>
      <c r="B10" s="68">
        <v>4524000060518</v>
      </c>
      <c r="C10" s="69" t="s">
        <v>125</v>
      </c>
      <c r="D10" s="70" t="s">
        <v>115</v>
      </c>
      <c r="E10" s="71">
        <v>7931.2</v>
      </c>
      <c r="F10" s="72"/>
      <c r="G10" s="73">
        <f>G9+E10</f>
        <v>9632414.3299999945</v>
      </c>
    </row>
    <row r="11" spans="1:7" ht="23.25" x14ac:dyDescent="0.35">
      <c r="A11" s="67">
        <v>46056</v>
      </c>
      <c r="B11" s="68">
        <v>1260050281</v>
      </c>
      <c r="C11" s="69" t="s">
        <v>10</v>
      </c>
      <c r="D11" s="70" t="s">
        <v>9</v>
      </c>
      <c r="E11" s="71">
        <v>14200</v>
      </c>
      <c r="F11" s="72"/>
      <c r="G11" s="73">
        <f t="shared" ref="G11:G22" si="0">G10+E11</f>
        <v>9646614.3299999945</v>
      </c>
    </row>
    <row r="12" spans="1:7" ht="23.25" x14ac:dyDescent="0.35">
      <c r="A12" s="67">
        <v>46057</v>
      </c>
      <c r="B12" s="68">
        <v>1260030227</v>
      </c>
      <c r="C12" s="69" t="s">
        <v>10</v>
      </c>
      <c r="D12" s="70" t="s">
        <v>9</v>
      </c>
      <c r="E12" s="71">
        <v>12720</v>
      </c>
      <c r="F12" s="72"/>
      <c r="G12" s="73">
        <f t="shared" si="0"/>
        <v>9659334.3299999945</v>
      </c>
    </row>
    <row r="13" spans="1:7" ht="23.25" x14ac:dyDescent="0.35">
      <c r="A13" s="67">
        <v>46057</v>
      </c>
      <c r="B13" s="68">
        <v>1260030230</v>
      </c>
      <c r="C13" s="69" t="s">
        <v>10</v>
      </c>
      <c r="D13" s="70" t="s">
        <v>9</v>
      </c>
      <c r="E13" s="71">
        <v>12800</v>
      </c>
      <c r="F13" s="72"/>
      <c r="G13" s="73">
        <f t="shared" si="0"/>
        <v>9672134.3299999945</v>
      </c>
    </row>
    <row r="14" spans="1:7" ht="23.25" x14ac:dyDescent="0.35">
      <c r="A14" s="67">
        <v>46059</v>
      </c>
      <c r="B14" s="68">
        <v>1260050217</v>
      </c>
      <c r="C14" s="69" t="s">
        <v>10</v>
      </c>
      <c r="D14" s="70" t="s">
        <v>9</v>
      </c>
      <c r="E14" s="71">
        <v>9700</v>
      </c>
      <c r="F14" s="72"/>
      <c r="G14" s="73">
        <f t="shared" si="0"/>
        <v>9681834.3299999945</v>
      </c>
    </row>
    <row r="15" spans="1:7" ht="23.25" x14ac:dyDescent="0.35">
      <c r="A15" s="67">
        <v>46059</v>
      </c>
      <c r="B15" s="68">
        <v>4524000055817</v>
      </c>
      <c r="C15" s="69" t="s">
        <v>126</v>
      </c>
      <c r="D15" s="70" t="s">
        <v>115</v>
      </c>
      <c r="E15" s="71">
        <v>5609.41</v>
      </c>
      <c r="F15" s="72"/>
      <c r="G15" s="73">
        <f t="shared" si="0"/>
        <v>9687443.7399999946</v>
      </c>
    </row>
    <row r="16" spans="1:7" ht="23.25" x14ac:dyDescent="0.35">
      <c r="A16" s="67">
        <v>46063</v>
      </c>
      <c r="B16" s="68">
        <v>4524000000025</v>
      </c>
      <c r="C16" s="69" t="s">
        <v>127</v>
      </c>
      <c r="D16" s="70" t="s">
        <v>115</v>
      </c>
      <c r="E16" s="71">
        <v>8432.7999999999993</v>
      </c>
      <c r="F16" s="72"/>
      <c r="G16" s="73">
        <f t="shared" si="0"/>
        <v>9695876.5399999954</v>
      </c>
    </row>
    <row r="17" spans="1:7" ht="23.25" x14ac:dyDescent="0.35">
      <c r="A17" s="67">
        <v>46063</v>
      </c>
      <c r="B17" s="68">
        <v>4524000000003</v>
      </c>
      <c r="C17" s="69" t="s">
        <v>122</v>
      </c>
      <c r="D17" s="70" t="s">
        <v>115</v>
      </c>
      <c r="E17" s="71">
        <v>119036.9</v>
      </c>
      <c r="F17" s="72"/>
      <c r="G17" s="73">
        <f t="shared" si="0"/>
        <v>9814913.4399999958</v>
      </c>
    </row>
    <row r="18" spans="1:7" ht="23.25" x14ac:dyDescent="0.35">
      <c r="A18" s="67">
        <v>46063</v>
      </c>
      <c r="B18" s="68">
        <v>3950030400</v>
      </c>
      <c r="C18" s="69" t="s">
        <v>10</v>
      </c>
      <c r="D18" s="70" t="s">
        <v>9</v>
      </c>
      <c r="E18" s="71">
        <v>6000</v>
      </c>
      <c r="F18" s="72"/>
      <c r="G18" s="73">
        <f t="shared" si="0"/>
        <v>9820913.4399999958</v>
      </c>
    </row>
    <row r="19" spans="1:7" ht="23.25" x14ac:dyDescent="0.35">
      <c r="A19" s="67">
        <v>46063</v>
      </c>
      <c r="B19" s="68">
        <v>3950030403</v>
      </c>
      <c r="C19" s="69" t="s">
        <v>10</v>
      </c>
      <c r="D19" s="70" t="s">
        <v>32</v>
      </c>
      <c r="E19" s="71">
        <v>8700</v>
      </c>
      <c r="F19" s="72"/>
      <c r="G19" s="73">
        <f t="shared" si="0"/>
        <v>9829613.4399999958</v>
      </c>
    </row>
    <row r="20" spans="1:7" ht="23.25" x14ac:dyDescent="0.35">
      <c r="A20" s="67">
        <v>46063</v>
      </c>
      <c r="B20" s="68">
        <v>3950030406</v>
      </c>
      <c r="C20" s="69" t="s">
        <v>10</v>
      </c>
      <c r="D20" s="70" t="s">
        <v>9</v>
      </c>
      <c r="E20" s="71">
        <v>3000</v>
      </c>
      <c r="F20" s="72"/>
      <c r="G20" s="73">
        <f t="shared" si="0"/>
        <v>9832613.4399999958</v>
      </c>
    </row>
    <row r="21" spans="1:7" ht="23.25" x14ac:dyDescent="0.35">
      <c r="A21" s="67">
        <v>46063</v>
      </c>
      <c r="B21" s="68">
        <v>3950030409</v>
      </c>
      <c r="C21" s="69" t="s">
        <v>30</v>
      </c>
      <c r="D21" s="70" t="s">
        <v>123</v>
      </c>
      <c r="E21" s="71">
        <v>5700</v>
      </c>
      <c r="F21" s="72"/>
      <c r="G21" s="73">
        <f t="shared" si="0"/>
        <v>9838313.4399999958</v>
      </c>
    </row>
    <row r="22" spans="1:7" ht="23.25" x14ac:dyDescent="0.35">
      <c r="A22" s="67">
        <v>46066</v>
      </c>
      <c r="B22" s="68">
        <v>3950030412</v>
      </c>
      <c r="C22" s="69" t="s">
        <v>30</v>
      </c>
      <c r="D22" s="70" t="s">
        <v>123</v>
      </c>
      <c r="E22" s="71">
        <v>16200</v>
      </c>
      <c r="F22" s="72"/>
      <c r="G22" s="73">
        <f t="shared" si="0"/>
        <v>9854513.4399999958</v>
      </c>
    </row>
    <row r="23" spans="1:7" ht="23.25" x14ac:dyDescent="0.35">
      <c r="A23" s="67">
        <v>46064</v>
      </c>
      <c r="B23" s="68">
        <v>41806903431</v>
      </c>
      <c r="C23" s="69" t="s">
        <v>124</v>
      </c>
      <c r="D23" s="70" t="s">
        <v>128</v>
      </c>
      <c r="E23" s="71"/>
      <c r="F23" s="72">
        <v>20078.48</v>
      </c>
      <c r="G23" s="73">
        <f>G22-F23</f>
        <v>9834434.9599999953</v>
      </c>
    </row>
    <row r="24" spans="1:7" ht="23.25" x14ac:dyDescent="0.35">
      <c r="A24" s="67">
        <v>46065</v>
      </c>
      <c r="B24" s="68">
        <v>41814210778</v>
      </c>
      <c r="C24" s="69" t="s">
        <v>129</v>
      </c>
      <c r="D24" s="70" t="s">
        <v>130</v>
      </c>
      <c r="E24" s="71"/>
      <c r="F24" s="72">
        <v>4050</v>
      </c>
      <c r="G24" s="73">
        <f>G23-F24</f>
        <v>9830384.9599999953</v>
      </c>
    </row>
    <row r="25" spans="1:7" ht="23.25" x14ac:dyDescent="0.35">
      <c r="A25" s="67">
        <v>46066</v>
      </c>
      <c r="B25" s="68">
        <v>1260060307</v>
      </c>
      <c r="C25" s="69" t="s">
        <v>10</v>
      </c>
      <c r="D25" s="70" t="s">
        <v>32</v>
      </c>
      <c r="E25" s="71">
        <v>7800</v>
      </c>
      <c r="F25" s="72"/>
      <c r="G25" s="73">
        <f>G24+E25</f>
        <v>9838184.9599999953</v>
      </c>
    </row>
    <row r="26" spans="1:7" ht="23.25" x14ac:dyDescent="0.35">
      <c r="A26" s="67">
        <v>46066</v>
      </c>
      <c r="B26" s="68">
        <v>1260060310</v>
      </c>
      <c r="C26" s="69" t="s">
        <v>10</v>
      </c>
      <c r="D26" s="70" t="s">
        <v>9</v>
      </c>
      <c r="E26" s="71">
        <v>5750</v>
      </c>
      <c r="F26" s="72"/>
      <c r="G26" s="73">
        <f t="shared" ref="G26:G28" si="1">G25+E26</f>
        <v>9843934.9599999953</v>
      </c>
    </row>
    <row r="27" spans="1:7" ht="23.25" x14ac:dyDescent="0.35">
      <c r="A27" s="67">
        <v>46066</v>
      </c>
      <c r="B27" s="68">
        <v>45240000208</v>
      </c>
      <c r="C27" s="69" t="s">
        <v>131</v>
      </c>
      <c r="D27" s="70" t="s">
        <v>115</v>
      </c>
      <c r="E27" s="71">
        <v>300</v>
      </c>
      <c r="F27" s="72"/>
      <c r="G27" s="73">
        <f t="shared" si="1"/>
        <v>9844234.9599999953</v>
      </c>
    </row>
    <row r="28" spans="1:7" ht="23.25" x14ac:dyDescent="0.35">
      <c r="A28" s="67">
        <v>46069</v>
      </c>
      <c r="B28" s="68">
        <v>45240000035</v>
      </c>
      <c r="C28" s="69" t="s">
        <v>132</v>
      </c>
      <c r="D28" s="70" t="s">
        <v>115</v>
      </c>
      <c r="E28" s="71">
        <v>1266.5999999999999</v>
      </c>
      <c r="F28" s="72"/>
      <c r="G28" s="73">
        <f t="shared" si="1"/>
        <v>9845501.5599999949</v>
      </c>
    </row>
    <row r="29" spans="1:7" ht="23.25" x14ac:dyDescent="0.35">
      <c r="A29" s="67">
        <v>46070</v>
      </c>
      <c r="B29" s="68">
        <v>41850425292</v>
      </c>
      <c r="C29" s="69" t="s">
        <v>133</v>
      </c>
      <c r="D29" s="70" t="s">
        <v>134</v>
      </c>
      <c r="E29" s="71"/>
      <c r="F29" s="72">
        <v>13503.95</v>
      </c>
      <c r="G29" s="73">
        <f>G28-F29</f>
        <v>9831997.6099999957</v>
      </c>
    </row>
    <row r="30" spans="1:7" ht="23.25" x14ac:dyDescent="0.35">
      <c r="A30" s="67">
        <v>46070</v>
      </c>
      <c r="B30" s="68">
        <v>41850454086</v>
      </c>
      <c r="C30" s="69" t="s">
        <v>135</v>
      </c>
      <c r="D30" s="70" t="s">
        <v>136</v>
      </c>
      <c r="E30" s="71"/>
      <c r="F30" s="81">
        <v>19600</v>
      </c>
      <c r="G30" s="73">
        <f t="shared" ref="G30:G33" si="2">G29-F30</f>
        <v>9812397.6099999957</v>
      </c>
    </row>
    <row r="31" spans="1:7" ht="23.25" x14ac:dyDescent="0.35">
      <c r="A31" s="67">
        <v>46070</v>
      </c>
      <c r="B31" s="68">
        <v>41850482360</v>
      </c>
      <c r="C31" s="69" t="s">
        <v>137</v>
      </c>
      <c r="D31" s="70" t="s">
        <v>138</v>
      </c>
      <c r="E31" s="71"/>
      <c r="F31" s="72">
        <v>35595</v>
      </c>
      <c r="G31" s="73">
        <f t="shared" si="2"/>
        <v>9776802.6099999957</v>
      </c>
    </row>
    <row r="32" spans="1:7" ht="23.25" x14ac:dyDescent="0.35">
      <c r="A32" s="67">
        <v>46070</v>
      </c>
      <c r="B32" s="68">
        <v>41850521439</v>
      </c>
      <c r="C32" s="69" t="s">
        <v>139</v>
      </c>
      <c r="D32" s="70" t="s">
        <v>140</v>
      </c>
      <c r="E32" s="71"/>
      <c r="F32" s="72">
        <v>8646.9699999999993</v>
      </c>
      <c r="G32" s="73">
        <f t="shared" si="2"/>
        <v>9768155.639999995</v>
      </c>
    </row>
    <row r="33" spans="1:7" ht="23.25" x14ac:dyDescent="0.35">
      <c r="A33" s="67">
        <v>46070</v>
      </c>
      <c r="B33" s="68">
        <v>41850544823</v>
      </c>
      <c r="C33" s="69" t="s">
        <v>141</v>
      </c>
      <c r="D33" s="70" t="s">
        <v>142</v>
      </c>
      <c r="E33" s="71"/>
      <c r="F33" s="72">
        <v>30653</v>
      </c>
      <c r="G33" s="73">
        <f t="shared" si="2"/>
        <v>9737502.639999995</v>
      </c>
    </row>
    <row r="34" spans="1:7" ht="23.25" x14ac:dyDescent="0.35">
      <c r="A34" s="67">
        <v>46071</v>
      </c>
      <c r="B34" s="68">
        <v>1260060262</v>
      </c>
      <c r="C34" s="69" t="s">
        <v>10</v>
      </c>
      <c r="D34" s="70" t="s">
        <v>9</v>
      </c>
      <c r="E34" s="71">
        <v>8300</v>
      </c>
      <c r="F34" s="72"/>
      <c r="G34" s="73">
        <f>G33+E34</f>
        <v>9745802.639999995</v>
      </c>
    </row>
    <row r="35" spans="1:7" ht="23.25" x14ac:dyDescent="0.35">
      <c r="A35" s="67">
        <v>46071</v>
      </c>
      <c r="B35" s="68">
        <v>1260060265</v>
      </c>
      <c r="C35" s="69" t="s">
        <v>10</v>
      </c>
      <c r="D35" s="70" t="s">
        <v>9</v>
      </c>
      <c r="E35" s="71">
        <v>11400</v>
      </c>
      <c r="F35" s="72"/>
      <c r="G35" s="73">
        <f t="shared" ref="G35:G38" si="3">G34+E35</f>
        <v>9757202.639999995</v>
      </c>
    </row>
    <row r="36" spans="1:7" ht="23.25" x14ac:dyDescent="0.35">
      <c r="A36" s="67">
        <v>46071</v>
      </c>
      <c r="B36" s="68">
        <v>1260060268</v>
      </c>
      <c r="C36" s="69" t="s">
        <v>10</v>
      </c>
      <c r="D36" s="70" t="s">
        <v>9</v>
      </c>
      <c r="E36" s="71">
        <v>4000</v>
      </c>
      <c r="F36" s="72"/>
      <c r="G36" s="73">
        <f t="shared" si="3"/>
        <v>9761202.639999995</v>
      </c>
    </row>
    <row r="37" spans="1:7" ht="23.25" x14ac:dyDescent="0.35">
      <c r="A37" s="67">
        <v>46071</v>
      </c>
      <c r="B37" s="68">
        <v>1260060271</v>
      </c>
      <c r="C37" s="69" t="s">
        <v>30</v>
      </c>
      <c r="D37" s="70" t="s">
        <v>145</v>
      </c>
      <c r="E37" s="71">
        <v>7700</v>
      </c>
      <c r="F37" s="72"/>
      <c r="G37" s="73">
        <f t="shared" si="3"/>
        <v>9768902.639999995</v>
      </c>
    </row>
    <row r="38" spans="1:7" ht="23.25" x14ac:dyDescent="0.35">
      <c r="A38" s="67">
        <v>46071</v>
      </c>
      <c r="B38" s="68">
        <v>4524000000012</v>
      </c>
      <c r="C38" s="69" t="s">
        <v>146</v>
      </c>
      <c r="D38" s="70" t="s">
        <v>115</v>
      </c>
      <c r="E38" s="71">
        <v>24311.07</v>
      </c>
      <c r="F38" s="72"/>
      <c r="G38" s="73">
        <f t="shared" si="3"/>
        <v>9793213.7099999953</v>
      </c>
    </row>
    <row r="39" spans="1:7" ht="23.25" x14ac:dyDescent="0.35">
      <c r="A39" s="67">
        <v>46071</v>
      </c>
      <c r="B39" s="68">
        <v>41858725004</v>
      </c>
      <c r="C39" s="69" t="s">
        <v>144</v>
      </c>
      <c r="D39" s="70" t="s">
        <v>143</v>
      </c>
      <c r="E39" s="71"/>
      <c r="F39" s="72">
        <v>18419</v>
      </c>
      <c r="G39" s="73">
        <f>G38-F39</f>
        <v>9774794.7099999953</v>
      </c>
    </row>
    <row r="40" spans="1:7" ht="23.25" x14ac:dyDescent="0.35">
      <c r="A40" s="67">
        <v>46071</v>
      </c>
      <c r="B40" s="68">
        <v>41858780569</v>
      </c>
      <c r="C40" s="69" t="s">
        <v>63</v>
      </c>
      <c r="D40" s="70" t="s">
        <v>147</v>
      </c>
      <c r="E40" s="71"/>
      <c r="F40" s="72">
        <v>16758</v>
      </c>
      <c r="G40" s="73">
        <f>G39-F40</f>
        <v>9758036.7099999953</v>
      </c>
    </row>
    <row r="41" spans="1:7" ht="23.25" x14ac:dyDescent="0.35">
      <c r="A41" s="67">
        <v>46071</v>
      </c>
      <c r="B41" s="68">
        <v>4524000000130</v>
      </c>
      <c r="C41" s="69" t="s">
        <v>148</v>
      </c>
      <c r="D41" s="70" t="s">
        <v>115</v>
      </c>
      <c r="E41" s="72">
        <v>783311.04</v>
      </c>
      <c r="F41" s="72"/>
      <c r="G41" s="73">
        <f>G40+E41</f>
        <v>10541347.749999996</v>
      </c>
    </row>
    <row r="42" spans="1:7" ht="23.25" x14ac:dyDescent="0.35">
      <c r="A42" s="67">
        <v>46073</v>
      </c>
      <c r="B42" s="68">
        <v>1260010449</v>
      </c>
      <c r="C42" s="69" t="s">
        <v>30</v>
      </c>
      <c r="D42" s="70" t="s">
        <v>145</v>
      </c>
      <c r="E42" s="72">
        <v>1300</v>
      </c>
      <c r="F42" s="72"/>
      <c r="G42" s="73">
        <f t="shared" ref="G42:G47" si="4">G41+E42</f>
        <v>10542647.749999996</v>
      </c>
    </row>
    <row r="43" spans="1:7" ht="23.25" x14ac:dyDescent="0.35">
      <c r="A43" s="67">
        <v>46073</v>
      </c>
      <c r="B43" s="68">
        <v>1260010452</v>
      </c>
      <c r="C43" s="69" t="s">
        <v>30</v>
      </c>
      <c r="D43" s="70" t="s">
        <v>145</v>
      </c>
      <c r="E43" s="72">
        <v>10100</v>
      </c>
      <c r="F43" s="72"/>
      <c r="G43" s="73">
        <f t="shared" si="4"/>
        <v>10552747.749999996</v>
      </c>
    </row>
    <row r="44" spans="1:7" ht="23.25" x14ac:dyDescent="0.35">
      <c r="A44" s="67">
        <v>46073</v>
      </c>
      <c r="B44" s="68">
        <v>1260010455</v>
      </c>
      <c r="C44" s="69" t="s">
        <v>10</v>
      </c>
      <c r="D44" s="70" t="s">
        <v>9</v>
      </c>
      <c r="E44" s="72">
        <v>11700</v>
      </c>
      <c r="F44" s="72"/>
      <c r="G44" s="73">
        <f t="shared" si="4"/>
        <v>10564447.749999996</v>
      </c>
    </row>
    <row r="45" spans="1:7" ht="23.25" x14ac:dyDescent="0.35">
      <c r="A45" s="67">
        <v>46073</v>
      </c>
      <c r="B45" s="68">
        <v>1260010459</v>
      </c>
      <c r="C45" s="69" t="s">
        <v>10</v>
      </c>
      <c r="D45" s="70" t="s">
        <v>9</v>
      </c>
      <c r="E45" s="72">
        <v>3200</v>
      </c>
      <c r="F45" s="72"/>
      <c r="G45" s="73">
        <f t="shared" si="4"/>
        <v>10567647.749999996</v>
      </c>
    </row>
    <row r="46" spans="1:7" ht="23.25" x14ac:dyDescent="0.35">
      <c r="A46" s="67">
        <v>46073</v>
      </c>
      <c r="B46" s="68">
        <v>1260010463</v>
      </c>
      <c r="C46" s="69" t="s">
        <v>10</v>
      </c>
      <c r="D46" s="70" t="s">
        <v>9</v>
      </c>
      <c r="E46" s="72">
        <v>15300</v>
      </c>
      <c r="F46" s="72"/>
      <c r="G46" s="73">
        <f t="shared" si="4"/>
        <v>10582947.749999996</v>
      </c>
    </row>
    <row r="47" spans="1:7" ht="23.25" x14ac:dyDescent="0.35">
      <c r="A47" s="67">
        <v>46073</v>
      </c>
      <c r="B47" s="68">
        <v>1260010466</v>
      </c>
      <c r="C47" s="69" t="s">
        <v>10</v>
      </c>
      <c r="D47" s="70" t="s">
        <v>9</v>
      </c>
      <c r="E47" s="72">
        <v>20550</v>
      </c>
      <c r="F47" s="72"/>
      <c r="G47" s="73">
        <f t="shared" si="4"/>
        <v>10603497.749999996</v>
      </c>
    </row>
    <row r="48" spans="1:7" ht="23.25" x14ac:dyDescent="0.35">
      <c r="A48" s="67">
        <v>46073</v>
      </c>
      <c r="B48" s="68">
        <v>1202105960</v>
      </c>
      <c r="C48" s="69" t="s">
        <v>150</v>
      </c>
      <c r="D48" s="70" t="s">
        <v>149</v>
      </c>
      <c r="E48" s="71"/>
      <c r="F48" s="72">
        <v>15000</v>
      </c>
      <c r="G48" s="73">
        <f>G47-F48</f>
        <v>10588497.749999996</v>
      </c>
    </row>
    <row r="49" spans="1:7" ht="23.25" x14ac:dyDescent="0.35">
      <c r="A49" s="67">
        <v>46076</v>
      </c>
      <c r="B49" s="68">
        <v>4524000030340</v>
      </c>
      <c r="C49" s="69" t="s">
        <v>168</v>
      </c>
      <c r="D49" s="70" t="s">
        <v>115</v>
      </c>
      <c r="E49" s="71">
        <v>8026.5</v>
      </c>
      <c r="F49" s="72"/>
      <c r="G49" s="73">
        <f>G48+E49</f>
        <v>10596524.249999996</v>
      </c>
    </row>
    <row r="50" spans="1:7" ht="23.25" x14ac:dyDescent="0.35">
      <c r="A50" s="67">
        <v>46076</v>
      </c>
      <c r="B50" s="68">
        <v>1260090888</v>
      </c>
      <c r="C50" s="69" t="s">
        <v>10</v>
      </c>
      <c r="D50" s="70" t="s">
        <v>9</v>
      </c>
      <c r="E50" s="71">
        <v>8500</v>
      </c>
      <c r="F50" s="72"/>
      <c r="G50" s="73">
        <f t="shared" ref="G50:G52" si="5">G49+E50</f>
        <v>10605024.249999996</v>
      </c>
    </row>
    <row r="51" spans="1:7" ht="23.25" x14ac:dyDescent="0.35">
      <c r="A51" s="67">
        <v>46076</v>
      </c>
      <c r="B51" s="68">
        <v>1260090891</v>
      </c>
      <c r="C51" s="69" t="s">
        <v>30</v>
      </c>
      <c r="D51" s="70" t="s">
        <v>145</v>
      </c>
      <c r="E51" s="71">
        <v>600</v>
      </c>
      <c r="F51" s="72"/>
      <c r="G51" s="73">
        <f t="shared" si="5"/>
        <v>10605624.249999996</v>
      </c>
    </row>
    <row r="52" spans="1:7" ht="23.25" x14ac:dyDescent="0.35">
      <c r="A52" s="67">
        <v>46076</v>
      </c>
      <c r="B52" s="68">
        <v>4524000052352</v>
      </c>
      <c r="C52" s="69" t="s">
        <v>169</v>
      </c>
      <c r="D52" s="70" t="s">
        <v>115</v>
      </c>
      <c r="E52" s="71">
        <v>55162.11</v>
      </c>
      <c r="F52" s="72"/>
      <c r="G52" s="73">
        <f t="shared" si="5"/>
        <v>10660786.359999996</v>
      </c>
    </row>
    <row r="53" spans="1:7" ht="23.25" x14ac:dyDescent="0.35">
      <c r="A53" s="67">
        <v>46076</v>
      </c>
      <c r="B53" s="68">
        <v>41893679959</v>
      </c>
      <c r="C53" s="69" t="s">
        <v>151</v>
      </c>
      <c r="D53" s="70" t="s">
        <v>152</v>
      </c>
      <c r="E53" s="71"/>
      <c r="F53" s="72">
        <v>5850</v>
      </c>
      <c r="G53" s="73">
        <f>G52-F53</f>
        <v>10654936.359999996</v>
      </c>
    </row>
    <row r="54" spans="1:7" ht="23.25" x14ac:dyDescent="0.35">
      <c r="A54" s="67">
        <v>46077</v>
      </c>
      <c r="B54" s="68">
        <v>3820080000</v>
      </c>
      <c r="C54" s="69" t="s">
        <v>10</v>
      </c>
      <c r="D54" s="70" t="s">
        <v>170</v>
      </c>
      <c r="E54" s="71">
        <v>13750</v>
      </c>
      <c r="F54" s="72"/>
      <c r="G54" s="73">
        <f>G53+E54</f>
        <v>10668686.359999996</v>
      </c>
    </row>
    <row r="55" spans="1:7" ht="23.25" x14ac:dyDescent="0.35">
      <c r="A55" s="67">
        <v>46078</v>
      </c>
      <c r="B55" s="68">
        <v>41909761825</v>
      </c>
      <c r="C55" s="69" t="s">
        <v>153</v>
      </c>
      <c r="D55" s="70" t="s">
        <v>154</v>
      </c>
      <c r="E55" s="71"/>
      <c r="F55" s="72">
        <v>52488.5</v>
      </c>
      <c r="G55" s="73">
        <f>G54-F55</f>
        <v>10616197.859999996</v>
      </c>
    </row>
    <row r="56" spans="1:7" ht="23.25" x14ac:dyDescent="0.35">
      <c r="A56" s="67">
        <v>46078</v>
      </c>
      <c r="B56" s="68">
        <v>41909783599</v>
      </c>
      <c r="C56" s="69" t="s">
        <v>155</v>
      </c>
      <c r="D56" s="70" t="s">
        <v>156</v>
      </c>
      <c r="E56" s="71"/>
      <c r="F56" s="72">
        <v>24419.49</v>
      </c>
      <c r="G56" s="73">
        <f t="shared" ref="G56:G59" si="6">G55-F56</f>
        <v>10591778.369999995</v>
      </c>
    </row>
    <row r="57" spans="1:7" ht="23.25" x14ac:dyDescent="0.35">
      <c r="A57" s="67">
        <v>46078</v>
      </c>
      <c r="B57" s="68">
        <v>41909813414</v>
      </c>
      <c r="C57" s="69" t="s">
        <v>157</v>
      </c>
      <c r="D57" s="70" t="s">
        <v>158</v>
      </c>
      <c r="E57" s="71"/>
      <c r="F57" s="72">
        <v>27156</v>
      </c>
      <c r="G57" s="73">
        <f t="shared" si="6"/>
        <v>10564622.369999995</v>
      </c>
    </row>
    <row r="58" spans="1:7" ht="23.25" x14ac:dyDescent="0.35">
      <c r="A58" s="67">
        <v>46078</v>
      </c>
      <c r="B58" s="68">
        <v>41909824736</v>
      </c>
      <c r="C58" s="69" t="s">
        <v>54</v>
      </c>
      <c r="D58" s="70" t="s">
        <v>159</v>
      </c>
      <c r="E58" s="71"/>
      <c r="F58" s="72">
        <v>5000</v>
      </c>
      <c r="G58" s="73">
        <f t="shared" si="6"/>
        <v>10559622.369999995</v>
      </c>
    </row>
    <row r="59" spans="1:7" ht="23.25" x14ac:dyDescent="0.35">
      <c r="A59" s="67">
        <v>46078</v>
      </c>
      <c r="B59" s="68">
        <v>41909844903</v>
      </c>
      <c r="C59" s="69" t="s">
        <v>160</v>
      </c>
      <c r="D59" s="70" t="s">
        <v>161</v>
      </c>
      <c r="E59" s="71"/>
      <c r="F59" s="72">
        <v>12369</v>
      </c>
      <c r="G59" s="73">
        <f t="shared" si="6"/>
        <v>10547253.369999995</v>
      </c>
    </row>
    <row r="60" spans="1:7" ht="23.25" x14ac:dyDescent="0.35">
      <c r="A60" s="67">
        <v>46078</v>
      </c>
      <c r="B60" s="68">
        <v>4524000000005</v>
      </c>
      <c r="C60" s="69" t="s">
        <v>218</v>
      </c>
      <c r="D60" s="70" t="s">
        <v>115</v>
      </c>
      <c r="E60" s="71">
        <v>38568.800000000003</v>
      </c>
      <c r="F60" s="72"/>
      <c r="G60" s="73">
        <f>G59+E60</f>
        <v>10585822.169999996</v>
      </c>
    </row>
    <row r="61" spans="1:7" ht="23.25" x14ac:dyDescent="0.35">
      <c r="A61" s="67">
        <v>46079</v>
      </c>
      <c r="B61" s="68">
        <v>1260060049</v>
      </c>
      <c r="C61" s="69" t="s">
        <v>10</v>
      </c>
      <c r="D61" s="70" t="s">
        <v>170</v>
      </c>
      <c r="E61" s="71">
        <v>16700</v>
      </c>
      <c r="F61" s="72"/>
      <c r="G61" s="73">
        <f>G60+E61</f>
        <v>10602522.169999996</v>
      </c>
    </row>
    <row r="62" spans="1:7" ht="23.25" x14ac:dyDescent="0.35">
      <c r="A62" s="67">
        <v>46079</v>
      </c>
      <c r="B62" s="68">
        <v>41918633812</v>
      </c>
      <c r="C62" s="69" t="s">
        <v>162</v>
      </c>
      <c r="D62" s="70" t="s">
        <v>163</v>
      </c>
      <c r="E62" s="71"/>
      <c r="F62" s="72">
        <v>18000</v>
      </c>
      <c r="G62" s="73">
        <f>G61-F62</f>
        <v>10584522.169999996</v>
      </c>
    </row>
    <row r="63" spans="1:7" ht="23.25" x14ac:dyDescent="0.35">
      <c r="A63" s="67">
        <v>46079</v>
      </c>
      <c r="B63" s="68">
        <v>41918646233</v>
      </c>
      <c r="C63" s="69" t="s">
        <v>164</v>
      </c>
      <c r="D63" s="70" t="s">
        <v>165</v>
      </c>
      <c r="E63" s="71"/>
      <c r="F63" s="72">
        <v>5500</v>
      </c>
      <c r="G63" s="73">
        <f t="shared" ref="G63:G65" si="7">G62-F63</f>
        <v>10579022.169999996</v>
      </c>
    </row>
    <row r="64" spans="1:7" ht="23.25" x14ac:dyDescent="0.35">
      <c r="A64" s="67">
        <v>46079</v>
      </c>
      <c r="B64" s="68">
        <v>41918658404</v>
      </c>
      <c r="C64" s="69" t="s">
        <v>166</v>
      </c>
      <c r="D64" s="70" t="s">
        <v>163</v>
      </c>
      <c r="E64" s="71"/>
      <c r="F64" s="72">
        <v>15000</v>
      </c>
      <c r="G64" s="73">
        <f t="shared" si="7"/>
        <v>10564022.169999996</v>
      </c>
    </row>
    <row r="65" spans="1:7" ht="23.25" x14ac:dyDescent="0.35">
      <c r="A65" s="67">
        <v>46079</v>
      </c>
      <c r="B65" s="68">
        <v>41918669058</v>
      </c>
      <c r="C65" s="69" t="s">
        <v>167</v>
      </c>
      <c r="D65" s="70" t="s">
        <v>165</v>
      </c>
      <c r="E65" s="71"/>
      <c r="F65" s="72">
        <v>10500</v>
      </c>
      <c r="G65" s="73">
        <f t="shared" si="7"/>
        <v>10553522.169999996</v>
      </c>
    </row>
    <row r="66" spans="1:7" ht="23.25" x14ac:dyDescent="0.35">
      <c r="A66" s="67">
        <v>46079</v>
      </c>
      <c r="B66" s="68">
        <v>1260070503</v>
      </c>
      <c r="C66" s="69" t="s">
        <v>10</v>
      </c>
      <c r="D66" s="70" t="s">
        <v>170</v>
      </c>
      <c r="E66" s="71">
        <v>4350</v>
      </c>
      <c r="F66" s="72"/>
      <c r="G66" s="72">
        <f>G65+E66</f>
        <v>10557872.169999996</v>
      </c>
    </row>
    <row r="67" spans="1:7" ht="23.25" x14ac:dyDescent="0.35">
      <c r="A67" s="67">
        <v>46079</v>
      </c>
      <c r="B67" s="68">
        <v>1260070508</v>
      </c>
      <c r="C67" s="69" t="s">
        <v>171</v>
      </c>
      <c r="D67" s="70" t="s">
        <v>172</v>
      </c>
      <c r="E67" s="71">
        <v>12000</v>
      </c>
      <c r="F67" s="72"/>
      <c r="G67" s="72">
        <f t="shared" ref="G67:G68" si="8">G66+E67</f>
        <v>10569872.169999996</v>
      </c>
    </row>
    <row r="68" spans="1:7" ht="23.25" x14ac:dyDescent="0.35">
      <c r="A68" s="67">
        <v>46079</v>
      </c>
      <c r="B68" s="68">
        <v>4524000051309</v>
      </c>
      <c r="C68" s="69" t="s">
        <v>173</v>
      </c>
      <c r="D68" s="70" t="s">
        <v>115</v>
      </c>
      <c r="E68" s="71">
        <v>2494.69</v>
      </c>
      <c r="F68" s="72"/>
      <c r="G68" s="72">
        <f t="shared" si="8"/>
        <v>10572366.859999996</v>
      </c>
    </row>
    <row r="69" spans="1:7" ht="23.25" x14ac:dyDescent="0.35">
      <c r="A69" s="67">
        <v>46079</v>
      </c>
      <c r="B69" s="68">
        <v>41922006328</v>
      </c>
      <c r="C69" s="69" t="s">
        <v>174</v>
      </c>
      <c r="D69" s="70" t="s">
        <v>175</v>
      </c>
      <c r="E69" s="71"/>
      <c r="F69" s="72">
        <v>257062.2</v>
      </c>
      <c r="G69" s="72">
        <f>G68-F69</f>
        <v>10315304.659999996</v>
      </c>
    </row>
    <row r="70" spans="1:7" ht="23.25" x14ac:dyDescent="0.35">
      <c r="A70" s="67">
        <v>46079</v>
      </c>
      <c r="B70" s="68">
        <v>41922038458</v>
      </c>
      <c r="C70" s="69" t="s">
        <v>60</v>
      </c>
      <c r="D70" s="70" t="s">
        <v>176</v>
      </c>
      <c r="E70" s="71"/>
      <c r="F70" s="72">
        <v>5661.6</v>
      </c>
      <c r="G70" s="72">
        <f t="shared" ref="G70:G93" si="9">G69-F70</f>
        <v>10309643.059999997</v>
      </c>
    </row>
    <row r="71" spans="1:7" ht="23.25" x14ac:dyDescent="0.35">
      <c r="A71" s="67">
        <v>46079</v>
      </c>
      <c r="B71" s="68">
        <v>41922056675</v>
      </c>
      <c r="C71" s="69" t="s">
        <v>59</v>
      </c>
      <c r="D71" s="70" t="s">
        <v>177</v>
      </c>
      <c r="E71" s="71"/>
      <c r="F71" s="72">
        <v>2525</v>
      </c>
      <c r="G71" s="72">
        <f t="shared" si="9"/>
        <v>10307118.059999997</v>
      </c>
    </row>
    <row r="72" spans="1:7" ht="23.25" x14ac:dyDescent="0.35">
      <c r="A72" s="67">
        <v>46079</v>
      </c>
      <c r="B72" s="68">
        <v>41922077924</v>
      </c>
      <c r="C72" s="69" t="s">
        <v>56</v>
      </c>
      <c r="D72" s="70" t="s">
        <v>178</v>
      </c>
      <c r="E72" s="71"/>
      <c r="F72" s="72">
        <v>13750.44</v>
      </c>
      <c r="G72" s="72">
        <f t="shared" si="9"/>
        <v>10293367.619999997</v>
      </c>
    </row>
    <row r="73" spans="1:7" ht="23.25" x14ac:dyDescent="0.35">
      <c r="A73" s="67">
        <v>46079</v>
      </c>
      <c r="B73" s="68">
        <v>41922097338</v>
      </c>
      <c r="C73" s="69" t="s">
        <v>179</v>
      </c>
      <c r="D73" s="70" t="s">
        <v>178</v>
      </c>
      <c r="E73" s="71"/>
      <c r="F73" s="72">
        <v>72357</v>
      </c>
      <c r="G73" s="72">
        <f t="shared" si="9"/>
        <v>10221010.619999997</v>
      </c>
    </row>
    <row r="74" spans="1:7" ht="23.25" x14ac:dyDescent="0.35">
      <c r="A74" s="67">
        <v>46079</v>
      </c>
      <c r="B74" s="68">
        <v>41924273993</v>
      </c>
      <c r="C74" s="69" t="s">
        <v>180</v>
      </c>
      <c r="D74" s="70" t="s">
        <v>181</v>
      </c>
      <c r="E74" s="71"/>
      <c r="F74" s="72">
        <v>74100</v>
      </c>
      <c r="G74" s="72">
        <f t="shared" si="9"/>
        <v>10146910.619999997</v>
      </c>
    </row>
    <row r="75" spans="1:7" ht="23.25" x14ac:dyDescent="0.35">
      <c r="A75" s="67">
        <v>46079</v>
      </c>
      <c r="B75" s="68">
        <v>41924284374</v>
      </c>
      <c r="C75" s="69" t="s">
        <v>182</v>
      </c>
      <c r="D75" s="70" t="s">
        <v>183</v>
      </c>
      <c r="E75" s="71"/>
      <c r="F75" s="72">
        <v>3240</v>
      </c>
      <c r="G75" s="72">
        <f t="shared" si="9"/>
        <v>10143670.619999997</v>
      </c>
    </row>
    <row r="76" spans="1:7" ht="23.25" x14ac:dyDescent="0.35">
      <c r="A76" s="67">
        <v>46079</v>
      </c>
      <c r="B76" s="68">
        <v>41924294248</v>
      </c>
      <c r="C76" s="69" t="s">
        <v>184</v>
      </c>
      <c r="D76" s="70" t="s">
        <v>185</v>
      </c>
      <c r="E76" s="71"/>
      <c r="F76" s="72">
        <v>95567.91</v>
      </c>
      <c r="G76" s="72">
        <f t="shared" si="9"/>
        <v>10048102.709999997</v>
      </c>
    </row>
    <row r="77" spans="1:7" ht="23.25" x14ac:dyDescent="0.35">
      <c r="A77" s="67">
        <v>46079</v>
      </c>
      <c r="B77" s="68">
        <v>41924301842</v>
      </c>
      <c r="C77" s="69" t="s">
        <v>186</v>
      </c>
      <c r="D77" s="70" t="s">
        <v>187</v>
      </c>
      <c r="E77" s="71"/>
      <c r="F77" s="72">
        <v>8850</v>
      </c>
      <c r="G77" s="72">
        <f t="shared" si="9"/>
        <v>10039252.709999997</v>
      </c>
    </row>
    <row r="78" spans="1:7" ht="23.25" x14ac:dyDescent="0.35">
      <c r="A78" s="67">
        <v>46079</v>
      </c>
      <c r="B78" s="68">
        <v>41924308579</v>
      </c>
      <c r="C78" s="69" t="s">
        <v>188</v>
      </c>
      <c r="D78" s="70" t="s">
        <v>189</v>
      </c>
      <c r="E78" s="71"/>
      <c r="F78" s="72">
        <v>61978.68</v>
      </c>
      <c r="G78" s="72">
        <f t="shared" si="9"/>
        <v>9977274.0299999975</v>
      </c>
    </row>
    <row r="79" spans="1:7" ht="23.25" x14ac:dyDescent="0.35">
      <c r="A79" s="67">
        <v>46079</v>
      </c>
      <c r="B79" s="68">
        <v>41924315825</v>
      </c>
      <c r="C79" s="69" t="s">
        <v>190</v>
      </c>
      <c r="D79" s="70" t="s">
        <v>191</v>
      </c>
      <c r="E79" s="71"/>
      <c r="F79" s="72">
        <v>171447.93</v>
      </c>
      <c r="G79" s="72">
        <f t="shared" si="9"/>
        <v>9805826.0999999978</v>
      </c>
    </row>
    <row r="80" spans="1:7" ht="23.25" x14ac:dyDescent="0.35">
      <c r="A80" s="67">
        <v>46079</v>
      </c>
      <c r="B80" s="68">
        <v>41924324193</v>
      </c>
      <c r="C80" s="69" t="s">
        <v>192</v>
      </c>
      <c r="D80" s="70" t="s">
        <v>193</v>
      </c>
      <c r="E80" s="71"/>
      <c r="F80" s="72">
        <v>33678.49</v>
      </c>
      <c r="G80" s="72">
        <f t="shared" si="9"/>
        <v>9772147.6099999975</v>
      </c>
    </row>
    <row r="81" spans="1:7" ht="23.25" x14ac:dyDescent="0.35">
      <c r="A81" s="67">
        <v>46079</v>
      </c>
      <c r="B81" s="68">
        <v>41924336683</v>
      </c>
      <c r="C81" s="69" t="s">
        <v>194</v>
      </c>
      <c r="D81" s="70" t="s">
        <v>195</v>
      </c>
      <c r="E81" s="71"/>
      <c r="F81" s="72">
        <v>32575.5</v>
      </c>
      <c r="G81" s="72">
        <f t="shared" si="9"/>
        <v>9739572.1099999975</v>
      </c>
    </row>
    <row r="82" spans="1:7" ht="23.25" x14ac:dyDescent="0.35">
      <c r="A82" s="67">
        <v>46079</v>
      </c>
      <c r="B82" s="68">
        <v>41924343848</v>
      </c>
      <c r="C82" s="69" t="s">
        <v>196</v>
      </c>
      <c r="D82" s="70" t="s">
        <v>197</v>
      </c>
      <c r="E82" s="71"/>
      <c r="F82" s="72">
        <v>3469.2</v>
      </c>
      <c r="G82" s="72">
        <f t="shared" si="9"/>
        <v>9736102.9099999983</v>
      </c>
    </row>
    <row r="83" spans="1:7" ht="23.25" x14ac:dyDescent="0.35">
      <c r="A83" s="67">
        <v>46079</v>
      </c>
      <c r="B83" s="68">
        <v>41924352396</v>
      </c>
      <c r="C83" s="69" t="s">
        <v>198</v>
      </c>
      <c r="D83" s="70" t="s">
        <v>199</v>
      </c>
      <c r="E83" s="71"/>
      <c r="F83" s="72">
        <v>35030</v>
      </c>
      <c r="G83" s="72">
        <f t="shared" si="9"/>
        <v>9701072.9099999983</v>
      </c>
    </row>
    <row r="84" spans="1:7" ht="23.25" x14ac:dyDescent="0.35">
      <c r="A84" s="67">
        <v>46079</v>
      </c>
      <c r="B84" s="68">
        <v>41924358727</v>
      </c>
      <c r="C84" s="69" t="s">
        <v>200</v>
      </c>
      <c r="D84" s="70" t="s">
        <v>201</v>
      </c>
      <c r="E84" s="71"/>
      <c r="F84" s="72">
        <v>56500</v>
      </c>
      <c r="G84" s="72">
        <f t="shared" si="9"/>
        <v>9644572.9099999983</v>
      </c>
    </row>
    <row r="85" spans="1:7" ht="23.25" x14ac:dyDescent="0.35">
      <c r="A85" s="67">
        <v>46079</v>
      </c>
      <c r="B85" s="68">
        <v>41924431292</v>
      </c>
      <c r="C85" s="69" t="s">
        <v>202</v>
      </c>
      <c r="D85" s="70" t="s">
        <v>203</v>
      </c>
      <c r="E85" s="71"/>
      <c r="F85" s="72">
        <v>22161.97</v>
      </c>
      <c r="G85" s="72">
        <f t="shared" si="9"/>
        <v>9622410.9399999976</v>
      </c>
    </row>
    <row r="86" spans="1:7" ht="23.25" x14ac:dyDescent="0.35">
      <c r="A86" s="67">
        <v>46079</v>
      </c>
      <c r="B86" s="68">
        <v>41924440496</v>
      </c>
      <c r="C86" s="69" t="s">
        <v>204</v>
      </c>
      <c r="D86" s="70" t="s">
        <v>205</v>
      </c>
      <c r="E86" s="71"/>
      <c r="F86" s="72">
        <v>9959.32</v>
      </c>
      <c r="G86" s="72">
        <f t="shared" si="9"/>
        <v>9612451.6199999973</v>
      </c>
    </row>
    <row r="87" spans="1:7" ht="23.25" x14ac:dyDescent="0.35">
      <c r="A87" s="67">
        <v>46079</v>
      </c>
      <c r="B87" s="68">
        <v>41924447433</v>
      </c>
      <c r="C87" s="69" t="s">
        <v>206</v>
      </c>
      <c r="D87" s="70" t="s">
        <v>207</v>
      </c>
      <c r="E87" s="71"/>
      <c r="F87" s="72">
        <v>28100</v>
      </c>
      <c r="G87" s="72">
        <f t="shared" si="9"/>
        <v>9584351.6199999973</v>
      </c>
    </row>
    <row r="88" spans="1:7" ht="23.25" x14ac:dyDescent="0.35">
      <c r="A88" s="67">
        <v>46079</v>
      </c>
      <c r="B88" s="68">
        <v>41924454102</v>
      </c>
      <c r="C88" s="69" t="s">
        <v>208</v>
      </c>
      <c r="D88" s="70" t="s">
        <v>209</v>
      </c>
      <c r="E88" s="71"/>
      <c r="F88" s="72">
        <v>23839.7</v>
      </c>
      <c r="G88" s="72">
        <f t="shared" si="9"/>
        <v>9560511.9199999981</v>
      </c>
    </row>
    <row r="89" spans="1:7" ht="23.25" x14ac:dyDescent="0.35">
      <c r="A89" s="67">
        <v>46079</v>
      </c>
      <c r="B89" s="68">
        <v>41924459945</v>
      </c>
      <c r="C89" s="69" t="s">
        <v>104</v>
      </c>
      <c r="D89" s="70" t="s">
        <v>210</v>
      </c>
      <c r="E89" s="71"/>
      <c r="F89" s="72">
        <v>6950</v>
      </c>
      <c r="G89" s="72">
        <f t="shared" si="9"/>
        <v>9553561.9199999981</v>
      </c>
    </row>
    <row r="90" spans="1:7" ht="23.25" x14ac:dyDescent="0.35">
      <c r="A90" s="67">
        <v>46079</v>
      </c>
      <c r="B90" s="68">
        <v>41924665298</v>
      </c>
      <c r="C90" s="69" t="s">
        <v>64</v>
      </c>
      <c r="D90" s="70" t="s">
        <v>211</v>
      </c>
      <c r="E90" s="71"/>
      <c r="F90" s="72">
        <v>247763.32</v>
      </c>
      <c r="G90" s="72">
        <f t="shared" si="9"/>
        <v>9305798.5999999978</v>
      </c>
    </row>
    <row r="91" spans="1:7" ht="23.25" x14ac:dyDescent="0.35">
      <c r="A91" s="67">
        <v>46079</v>
      </c>
      <c r="B91" s="68">
        <v>41924671304</v>
      </c>
      <c r="C91" s="69" t="s">
        <v>213</v>
      </c>
      <c r="D91" s="70" t="s">
        <v>214</v>
      </c>
      <c r="E91" s="71"/>
      <c r="F91" s="72">
        <v>18899.3</v>
      </c>
      <c r="G91" s="72">
        <f t="shared" si="9"/>
        <v>9286899.299999997</v>
      </c>
    </row>
    <row r="92" spans="1:7" ht="23.25" x14ac:dyDescent="0.35">
      <c r="A92" s="67">
        <v>46079</v>
      </c>
      <c r="B92" s="68">
        <v>41924671304</v>
      </c>
      <c r="C92" s="69" t="s">
        <v>192</v>
      </c>
      <c r="D92" s="70" t="s">
        <v>212</v>
      </c>
      <c r="E92" s="71"/>
      <c r="F92" s="72">
        <v>18069.41</v>
      </c>
      <c r="G92" s="72">
        <f t="shared" si="9"/>
        <v>9268829.8899999969</v>
      </c>
    </row>
    <row r="93" spans="1:7" ht="23.25" x14ac:dyDescent="0.35">
      <c r="A93" s="67">
        <v>46079</v>
      </c>
      <c r="B93" s="68">
        <v>41924721829</v>
      </c>
      <c r="C93" s="69" t="s">
        <v>192</v>
      </c>
      <c r="D93" s="70" t="s">
        <v>215</v>
      </c>
      <c r="E93" s="71"/>
      <c r="F93" s="72">
        <v>3047.51</v>
      </c>
      <c r="G93" s="72">
        <f t="shared" si="9"/>
        <v>9265782.3799999971</v>
      </c>
    </row>
    <row r="94" spans="1:7" ht="23.25" x14ac:dyDescent="0.35">
      <c r="A94" s="67">
        <v>46079</v>
      </c>
      <c r="B94" s="68"/>
      <c r="C94" s="77" t="s">
        <v>116</v>
      </c>
      <c r="D94" s="70" t="s">
        <v>216</v>
      </c>
      <c r="E94" s="71"/>
      <c r="F94" s="72">
        <v>2722.65</v>
      </c>
      <c r="G94" s="72">
        <f>G93-F94</f>
        <v>9263059.7299999967</v>
      </c>
    </row>
    <row r="95" spans="1:7" ht="23.25" x14ac:dyDescent="0.35">
      <c r="A95" s="67"/>
      <c r="B95" s="68"/>
      <c r="C95" s="69"/>
      <c r="D95" s="70"/>
      <c r="E95" s="71"/>
      <c r="F95" s="72"/>
      <c r="G95" s="74"/>
    </row>
    <row r="96" spans="1:7" ht="23.25" x14ac:dyDescent="0.35">
      <c r="A96" s="75"/>
      <c r="B96" s="76"/>
      <c r="C96" s="77" t="s">
        <v>116</v>
      </c>
      <c r="D96" s="78" t="s">
        <v>229</v>
      </c>
      <c r="E96" s="79"/>
      <c r="F96" s="80"/>
      <c r="G96" s="66"/>
    </row>
    <row r="97" spans="2:13" s="85" customFormat="1" ht="11.25" x14ac:dyDescent="0.2"/>
    <row r="98" spans="2:13" s="86" customFormat="1" ht="11.25" x14ac:dyDescent="0.2">
      <c r="B98" s="87" t="s">
        <v>220</v>
      </c>
    </row>
    <row r="99" spans="2:13" s="86" customFormat="1" ht="11.25" x14ac:dyDescent="0.2">
      <c r="B99" s="88"/>
    </row>
    <row r="100" spans="2:13" s="86" customFormat="1" ht="11.25" x14ac:dyDescent="0.2">
      <c r="B100" s="86" t="s">
        <v>222</v>
      </c>
      <c r="D100" s="86" t="s">
        <v>221</v>
      </c>
    </row>
    <row r="101" spans="2:13" s="86" customFormat="1" ht="11.25" x14ac:dyDescent="0.2">
      <c r="B101" s="86" t="s">
        <v>225</v>
      </c>
      <c r="D101" s="86" t="s">
        <v>223</v>
      </c>
      <c r="F101" s="86" t="s">
        <v>224</v>
      </c>
    </row>
    <row r="102" spans="2:13" s="86" customFormat="1" ht="11.25" x14ac:dyDescent="0.2">
      <c r="D102" s="86" t="s">
        <v>227</v>
      </c>
      <c r="F102" s="86" t="s">
        <v>228</v>
      </c>
    </row>
    <row r="103" spans="2:13" s="83" customFormat="1" ht="18.75" x14ac:dyDescent="0.3">
      <c r="C103" s="86" t="s">
        <v>226</v>
      </c>
      <c r="D103" s="86"/>
      <c r="E103" s="86"/>
      <c r="F103" s="86"/>
      <c r="G103" s="86"/>
      <c r="H103" s="86"/>
      <c r="I103" s="84"/>
      <c r="J103" s="84"/>
      <c r="K103" s="84"/>
      <c r="L103" s="84"/>
      <c r="M103" s="84"/>
    </row>
    <row r="104" spans="2:13" ht="15.75" x14ac:dyDescent="0.25">
      <c r="C104" s="86"/>
      <c r="D104" s="86"/>
      <c r="E104" s="84"/>
      <c r="F104" s="84"/>
      <c r="G104" s="84"/>
      <c r="H104" s="84"/>
    </row>
    <row r="105" spans="2:13" ht="18.75" x14ac:dyDescent="0.3">
      <c r="C105" s="83"/>
      <c r="D105" s="84"/>
      <c r="E105" s="84"/>
    </row>
  </sheetData>
  <mergeCells count="6">
    <mergeCell ref="A7:F7"/>
    <mergeCell ref="A1:G1"/>
    <mergeCell ref="A2:G2"/>
    <mergeCell ref="A3:G3"/>
    <mergeCell ref="A4:G4"/>
    <mergeCell ref="A5:G5"/>
  </mergeCells>
  <phoneticPr fontId="27" type="noConversion"/>
  <pageMargins left="0.7" right="0.7" top="0.75" bottom="0.75" header="0.3" footer="0.3"/>
  <pageSetup paperSize="5" scale="58" fitToHeight="0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G14"/>
  <sheetViews>
    <sheetView topLeftCell="A16" workbookViewId="0">
      <selection activeCell="G26" sqref="A1:G26"/>
    </sheetView>
  </sheetViews>
  <sheetFormatPr baseColWidth="10" defaultRowHeight="15" x14ac:dyDescent="0.25"/>
  <cols>
    <col min="2" max="2" width="9" customWidth="1"/>
    <col min="3" max="3" width="21.5703125" customWidth="1"/>
    <col min="7" max="7" width="22.7109375" customWidth="1"/>
  </cols>
  <sheetData>
    <row r="3" spans="1:7" ht="15.75" x14ac:dyDescent="0.25">
      <c r="A3" s="99" t="s">
        <v>217</v>
      </c>
      <c r="B3" s="99"/>
      <c r="C3" s="99"/>
      <c r="D3" s="99"/>
      <c r="E3" s="99"/>
      <c r="F3" s="99"/>
      <c r="G3" s="99"/>
    </row>
    <row r="4" spans="1:7" ht="15.75" x14ac:dyDescent="0.25">
      <c r="A4" s="99" t="s">
        <v>15</v>
      </c>
      <c r="B4" s="99"/>
      <c r="C4" s="99"/>
      <c r="D4" s="99"/>
      <c r="E4" s="99"/>
      <c r="F4" s="99"/>
      <c r="G4" s="99"/>
    </row>
    <row r="5" spans="1:7" x14ac:dyDescent="0.25">
      <c r="A5" s="107">
        <v>46054</v>
      </c>
      <c r="B5" s="100"/>
      <c r="C5" s="100"/>
      <c r="D5" s="100"/>
      <c r="E5" s="100"/>
      <c r="F5" s="100"/>
      <c r="G5" s="100"/>
    </row>
    <row r="6" spans="1:7" x14ac:dyDescent="0.25">
      <c r="A6" s="100" t="s">
        <v>13</v>
      </c>
      <c r="B6" s="100"/>
      <c r="C6" s="100"/>
      <c r="D6" s="100"/>
      <c r="E6" s="100"/>
      <c r="F6" s="100"/>
      <c r="G6" s="100"/>
    </row>
    <row r="7" spans="1:7" x14ac:dyDescent="0.25">
      <c r="A7" s="100" t="s">
        <v>22</v>
      </c>
      <c r="B7" s="100"/>
      <c r="C7" s="100"/>
      <c r="D7" s="100"/>
      <c r="E7" s="100"/>
      <c r="F7" s="100"/>
      <c r="G7" s="100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01" t="s">
        <v>3</v>
      </c>
      <c r="B10" s="102"/>
      <c r="C10" s="102"/>
      <c r="D10" s="102"/>
      <c r="E10" s="102"/>
      <c r="F10" s="103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46053</v>
      </c>
      <c r="B13" s="31"/>
      <c r="C13" s="32" t="s">
        <v>16</v>
      </c>
      <c r="D13" s="33"/>
      <c r="E13" s="34"/>
      <c r="F13" s="35"/>
      <c r="G13" s="36">
        <v>5050.41</v>
      </c>
    </row>
    <row r="14" spans="1:7" ht="36.75" x14ac:dyDescent="0.25">
      <c r="A14" s="30">
        <v>46079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4725.41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scale="92" fitToHeight="0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110"/>
  <sheetViews>
    <sheetView tabSelected="1" zoomScale="80" zoomScaleNormal="80" workbookViewId="0">
      <selection activeCell="A4" sqref="A4:G4"/>
    </sheetView>
  </sheetViews>
  <sheetFormatPr baseColWidth="10" defaultRowHeight="15" x14ac:dyDescent="0.25"/>
  <cols>
    <col min="1" max="1" width="22.140625" customWidth="1"/>
    <col min="2" max="2" width="30.5703125" customWidth="1"/>
    <col min="3" max="3" width="76" customWidth="1"/>
    <col min="4" max="5" width="70.140625" customWidth="1"/>
    <col min="6" max="6" width="38.42578125" customWidth="1"/>
    <col min="7" max="7" width="26.28515625" customWidth="1"/>
  </cols>
  <sheetData>
    <row r="1" spans="1:7" ht="23.25" x14ac:dyDescent="0.35">
      <c r="A1" s="106" t="s">
        <v>6</v>
      </c>
      <c r="B1" s="106"/>
      <c r="C1" s="106"/>
      <c r="D1" s="106"/>
      <c r="E1" s="106"/>
      <c r="F1" s="106"/>
      <c r="G1" s="106"/>
    </row>
    <row r="2" spans="1:7" ht="23.25" x14ac:dyDescent="0.35">
      <c r="A2" s="106" t="s">
        <v>5</v>
      </c>
      <c r="B2" s="106"/>
      <c r="C2" s="106"/>
      <c r="D2" s="106"/>
      <c r="E2" s="106"/>
      <c r="F2" s="106"/>
      <c r="G2" s="106"/>
    </row>
    <row r="3" spans="1:7" ht="23.25" x14ac:dyDescent="0.35">
      <c r="A3" s="106" t="s">
        <v>231</v>
      </c>
      <c r="B3" s="106"/>
      <c r="C3" s="106"/>
      <c r="D3" s="106"/>
      <c r="E3" s="106"/>
      <c r="F3" s="106"/>
      <c r="G3" s="106"/>
    </row>
    <row r="4" spans="1:7" ht="23.25" x14ac:dyDescent="0.35">
      <c r="A4" s="106" t="s">
        <v>8</v>
      </c>
      <c r="B4" s="106"/>
      <c r="C4" s="106"/>
      <c r="D4" s="106"/>
      <c r="E4" s="106"/>
      <c r="F4" s="106"/>
      <c r="G4" s="106"/>
    </row>
    <row r="5" spans="1:7" ht="23.25" x14ac:dyDescent="0.35">
      <c r="A5" s="106" t="s">
        <v>328</v>
      </c>
      <c r="B5" s="106"/>
      <c r="C5" s="106"/>
      <c r="D5" s="106"/>
      <c r="E5" s="106"/>
      <c r="F5" s="106"/>
      <c r="G5" s="106"/>
    </row>
    <row r="6" spans="1:7" ht="24" thickBot="1" x14ac:dyDescent="0.4">
      <c r="A6" s="104" t="s">
        <v>3</v>
      </c>
      <c r="B6" s="104"/>
      <c r="C6" s="104"/>
      <c r="D6" s="104"/>
      <c r="E6" s="104"/>
      <c r="F6" s="104"/>
      <c r="G6" s="55"/>
    </row>
    <row r="7" spans="1:7" ht="24" thickBot="1" x14ac:dyDescent="0.3">
      <c r="A7" s="56" t="s">
        <v>0</v>
      </c>
      <c r="B7" s="57" t="s">
        <v>1</v>
      </c>
      <c r="C7" s="57" t="s">
        <v>7</v>
      </c>
      <c r="D7" s="58" t="s">
        <v>2</v>
      </c>
      <c r="E7" s="58" t="s">
        <v>11</v>
      </c>
      <c r="F7" s="58" t="s">
        <v>12</v>
      </c>
      <c r="G7" s="60" t="s">
        <v>4</v>
      </c>
    </row>
    <row r="8" spans="1:7" ht="24" thickBot="1" x14ac:dyDescent="0.4">
      <c r="A8" s="61">
        <v>46079</v>
      </c>
      <c r="B8" s="62"/>
      <c r="C8" s="62" t="s">
        <v>25</v>
      </c>
      <c r="D8" s="63" t="s">
        <v>26</v>
      </c>
      <c r="E8" s="89"/>
      <c r="F8" s="64"/>
      <c r="G8" s="82">
        <v>9263059.7300000004</v>
      </c>
    </row>
    <row r="9" spans="1:7" ht="23.25" x14ac:dyDescent="0.35">
      <c r="A9" s="67">
        <v>46083</v>
      </c>
      <c r="B9" s="68">
        <v>4524000041474</v>
      </c>
      <c r="C9" s="69" t="s">
        <v>276</v>
      </c>
      <c r="D9" s="70" t="s">
        <v>232</v>
      </c>
      <c r="E9" s="90"/>
      <c r="F9" s="72">
        <v>13930.62</v>
      </c>
      <c r="G9" s="73">
        <f>G8+F9</f>
        <v>9276990.3499999996</v>
      </c>
    </row>
    <row r="10" spans="1:7" ht="23.25" x14ac:dyDescent="0.35">
      <c r="A10" s="67">
        <v>46083</v>
      </c>
      <c r="B10" s="68">
        <v>4524000042471</v>
      </c>
      <c r="C10" s="69" t="s">
        <v>125</v>
      </c>
      <c r="D10" s="70" t="s">
        <v>232</v>
      </c>
      <c r="E10" s="72"/>
      <c r="F10" s="72">
        <v>3054.56</v>
      </c>
      <c r="G10" s="73">
        <f t="shared" ref="G10:G19" si="0">G9+F10</f>
        <v>9280044.9100000001</v>
      </c>
    </row>
    <row r="11" spans="1:7" ht="23.25" x14ac:dyDescent="0.35">
      <c r="A11" s="67">
        <v>46084</v>
      </c>
      <c r="B11" s="68">
        <v>1260060023</v>
      </c>
      <c r="C11" s="69" t="s">
        <v>10</v>
      </c>
      <c r="D11" s="70" t="s">
        <v>9</v>
      </c>
      <c r="E11" s="72"/>
      <c r="F11" s="72">
        <v>22500</v>
      </c>
      <c r="G11" s="73">
        <f t="shared" si="0"/>
        <v>9302544.9100000001</v>
      </c>
    </row>
    <row r="12" spans="1:7" ht="23.25" x14ac:dyDescent="0.35">
      <c r="A12" s="67">
        <v>46085</v>
      </c>
      <c r="B12" s="68">
        <v>1260010035</v>
      </c>
      <c r="C12" s="69" t="s">
        <v>10</v>
      </c>
      <c r="D12" s="70" t="s">
        <v>9</v>
      </c>
      <c r="E12" s="72"/>
      <c r="F12" s="72">
        <v>9300</v>
      </c>
      <c r="G12" s="73">
        <f t="shared" si="0"/>
        <v>9311844.9100000001</v>
      </c>
    </row>
    <row r="13" spans="1:7" ht="23.25" x14ac:dyDescent="0.35">
      <c r="A13" s="67">
        <v>46086</v>
      </c>
      <c r="B13" s="68">
        <v>1260060023</v>
      </c>
      <c r="C13" s="69" t="s">
        <v>10</v>
      </c>
      <c r="D13" s="70" t="s">
        <v>9</v>
      </c>
      <c r="E13" s="72"/>
      <c r="F13" s="72">
        <v>14750</v>
      </c>
      <c r="G13" s="73">
        <f t="shared" si="0"/>
        <v>9326594.9100000001</v>
      </c>
    </row>
    <row r="14" spans="1:7" ht="23.25" x14ac:dyDescent="0.35">
      <c r="A14" s="67">
        <v>46087</v>
      </c>
      <c r="B14" s="68">
        <v>1260060056</v>
      </c>
      <c r="C14" s="69" t="s">
        <v>10</v>
      </c>
      <c r="D14" s="70" t="s">
        <v>9</v>
      </c>
      <c r="E14" s="72"/>
      <c r="F14" s="72">
        <v>12200</v>
      </c>
      <c r="G14" s="73">
        <f t="shared" si="0"/>
        <v>9338794.9100000001</v>
      </c>
    </row>
    <row r="15" spans="1:7" ht="23.25" x14ac:dyDescent="0.35">
      <c r="A15" s="67">
        <v>46090</v>
      </c>
      <c r="B15" s="68">
        <v>1260010343</v>
      </c>
      <c r="C15" s="69" t="s">
        <v>10</v>
      </c>
      <c r="D15" s="70" t="s">
        <v>9</v>
      </c>
      <c r="E15" s="72"/>
      <c r="F15" s="72">
        <v>28850</v>
      </c>
      <c r="G15" s="73">
        <f t="shared" si="0"/>
        <v>9367644.9100000001</v>
      </c>
    </row>
    <row r="16" spans="1:7" ht="23.25" x14ac:dyDescent="0.35">
      <c r="A16" s="67">
        <v>46091</v>
      </c>
      <c r="B16" s="68">
        <v>1260070119</v>
      </c>
      <c r="C16" s="69" t="s">
        <v>10</v>
      </c>
      <c r="D16" s="70" t="s">
        <v>9</v>
      </c>
      <c r="E16" s="72"/>
      <c r="F16" s="72">
        <v>7200</v>
      </c>
      <c r="G16" s="73">
        <f t="shared" si="0"/>
        <v>9374844.9100000001</v>
      </c>
    </row>
    <row r="17" spans="1:7" ht="23.25" x14ac:dyDescent="0.35">
      <c r="A17" s="67">
        <v>46092</v>
      </c>
      <c r="B17" s="68">
        <v>1260090344</v>
      </c>
      <c r="C17" s="69" t="s">
        <v>10</v>
      </c>
      <c r="D17" s="70" t="s">
        <v>9</v>
      </c>
      <c r="E17" s="72"/>
      <c r="F17" s="72">
        <v>2050</v>
      </c>
      <c r="G17" s="73">
        <f t="shared" si="0"/>
        <v>9376894.9100000001</v>
      </c>
    </row>
    <row r="18" spans="1:7" ht="23.25" x14ac:dyDescent="0.35">
      <c r="A18" s="67">
        <v>46093</v>
      </c>
      <c r="B18" s="68">
        <v>1260060117</v>
      </c>
      <c r="C18" s="69" t="s">
        <v>10</v>
      </c>
      <c r="D18" s="70" t="s">
        <v>9</v>
      </c>
      <c r="E18" s="72"/>
      <c r="F18" s="72">
        <v>20700</v>
      </c>
      <c r="G18" s="73">
        <f t="shared" si="0"/>
        <v>9397594.9100000001</v>
      </c>
    </row>
    <row r="19" spans="1:7" ht="23.25" x14ac:dyDescent="0.35">
      <c r="A19" s="67">
        <v>46093</v>
      </c>
      <c r="B19" s="68">
        <v>42010389406</v>
      </c>
      <c r="C19" s="69" t="s">
        <v>277</v>
      </c>
      <c r="D19" s="70" t="s">
        <v>232</v>
      </c>
      <c r="E19" s="72"/>
      <c r="F19" s="72">
        <v>17632.72</v>
      </c>
      <c r="G19" s="73">
        <f t="shared" si="0"/>
        <v>9415227.6300000008</v>
      </c>
    </row>
    <row r="20" spans="1:7" ht="23.25" x14ac:dyDescent="0.35">
      <c r="A20" s="67">
        <v>46093</v>
      </c>
      <c r="B20" s="68">
        <v>42010389406</v>
      </c>
      <c r="C20" s="69" t="s">
        <v>233</v>
      </c>
      <c r="D20" s="70" t="s">
        <v>234</v>
      </c>
      <c r="E20" s="72">
        <v>5400</v>
      </c>
      <c r="F20" s="71"/>
      <c r="G20" s="73">
        <f>G19-E20</f>
        <v>9409827.6300000008</v>
      </c>
    </row>
    <row r="21" spans="1:7" ht="23.25" x14ac:dyDescent="0.35">
      <c r="A21" s="67">
        <v>46094</v>
      </c>
      <c r="B21" s="68">
        <v>1260090065</v>
      </c>
      <c r="C21" s="69" t="s">
        <v>10</v>
      </c>
      <c r="D21" s="70" t="s">
        <v>9</v>
      </c>
      <c r="E21" s="72"/>
      <c r="F21" s="71">
        <v>6400</v>
      </c>
      <c r="G21" s="73">
        <f>G20+F21</f>
        <v>9416227.6300000008</v>
      </c>
    </row>
    <row r="22" spans="1:7" ht="23.25" x14ac:dyDescent="0.35">
      <c r="A22" s="67">
        <v>46097</v>
      </c>
      <c r="B22" s="68">
        <v>1260070412</v>
      </c>
      <c r="C22" s="69" t="s">
        <v>10</v>
      </c>
      <c r="D22" s="70" t="s">
        <v>9</v>
      </c>
      <c r="E22" s="72"/>
      <c r="F22" s="71">
        <v>17400</v>
      </c>
      <c r="G22" s="73">
        <f t="shared" ref="G22:G29" si="1">G21+F22</f>
        <v>9433627.6300000008</v>
      </c>
    </row>
    <row r="23" spans="1:7" ht="23.25" x14ac:dyDescent="0.35">
      <c r="A23" s="67">
        <v>46097</v>
      </c>
      <c r="B23" s="68">
        <v>4524000000119</v>
      </c>
      <c r="C23" s="70" t="s">
        <v>235</v>
      </c>
      <c r="D23" s="70" t="s">
        <v>232</v>
      </c>
      <c r="E23" s="72"/>
      <c r="F23" s="71">
        <v>1205946.74</v>
      </c>
      <c r="G23" s="73">
        <f t="shared" si="1"/>
        <v>10639574.370000001</v>
      </c>
    </row>
    <row r="24" spans="1:7" ht="23.25" x14ac:dyDescent="0.35">
      <c r="A24" s="67">
        <v>46097</v>
      </c>
      <c r="B24" s="68">
        <v>4524000060416</v>
      </c>
      <c r="C24" s="69" t="s">
        <v>278</v>
      </c>
      <c r="D24" s="70" t="s">
        <v>232</v>
      </c>
      <c r="E24" s="72"/>
      <c r="F24" s="71">
        <v>35924.83</v>
      </c>
      <c r="G24" s="73">
        <f t="shared" si="1"/>
        <v>10675499.200000001</v>
      </c>
    </row>
    <row r="25" spans="1:7" ht="23.25" x14ac:dyDescent="0.35">
      <c r="A25" s="67">
        <v>46098</v>
      </c>
      <c r="B25" s="68">
        <v>4524000000036</v>
      </c>
      <c r="C25" s="69" t="s">
        <v>121</v>
      </c>
      <c r="D25" s="70" t="s">
        <v>232</v>
      </c>
      <c r="E25" s="72"/>
      <c r="F25" s="71">
        <v>320</v>
      </c>
      <c r="G25" s="73">
        <f t="shared" si="1"/>
        <v>10675819.200000001</v>
      </c>
    </row>
    <row r="26" spans="1:7" ht="23.25" x14ac:dyDescent="0.35">
      <c r="A26" s="67">
        <v>46098</v>
      </c>
      <c r="B26" s="68">
        <v>2500170112</v>
      </c>
      <c r="C26" s="69" t="s">
        <v>30</v>
      </c>
      <c r="D26" s="70" t="s">
        <v>145</v>
      </c>
      <c r="E26" s="72"/>
      <c r="F26" s="71">
        <v>21250</v>
      </c>
      <c r="G26" s="73">
        <f t="shared" si="1"/>
        <v>10697069.200000001</v>
      </c>
    </row>
    <row r="27" spans="1:7" ht="23.25" x14ac:dyDescent="0.35">
      <c r="A27" s="67">
        <v>46098</v>
      </c>
      <c r="B27" s="68">
        <v>2500170117</v>
      </c>
      <c r="C27" s="69" t="s">
        <v>10</v>
      </c>
      <c r="D27" s="70" t="s">
        <v>9</v>
      </c>
      <c r="E27" s="72"/>
      <c r="F27" s="71">
        <v>6800</v>
      </c>
      <c r="G27" s="73">
        <f t="shared" si="1"/>
        <v>10703869.200000001</v>
      </c>
    </row>
    <row r="28" spans="1:7" ht="23.25" x14ac:dyDescent="0.35">
      <c r="A28" s="67">
        <v>46099</v>
      </c>
      <c r="B28" s="68">
        <v>3400050183</v>
      </c>
      <c r="C28" s="69" t="s">
        <v>30</v>
      </c>
      <c r="D28" s="70" t="s">
        <v>145</v>
      </c>
      <c r="E28" s="72"/>
      <c r="F28" s="71">
        <v>3600</v>
      </c>
      <c r="G28" s="73">
        <f t="shared" si="1"/>
        <v>10707469.200000001</v>
      </c>
    </row>
    <row r="29" spans="1:7" ht="23.25" x14ac:dyDescent="0.35">
      <c r="A29" s="67">
        <v>46099</v>
      </c>
      <c r="B29" s="68">
        <v>3400050186</v>
      </c>
      <c r="C29" s="69" t="s">
        <v>10</v>
      </c>
      <c r="D29" s="70" t="s">
        <v>9</v>
      </c>
      <c r="E29" s="72"/>
      <c r="F29" s="71">
        <v>9850</v>
      </c>
      <c r="G29" s="73">
        <f t="shared" si="1"/>
        <v>10717319.200000001</v>
      </c>
    </row>
    <row r="30" spans="1:7" ht="23.25" x14ac:dyDescent="0.35">
      <c r="A30" s="67">
        <v>46099</v>
      </c>
      <c r="B30" s="68">
        <v>42045680414</v>
      </c>
      <c r="C30" s="69" t="s">
        <v>137</v>
      </c>
      <c r="D30" s="70" t="s">
        <v>236</v>
      </c>
      <c r="E30" s="72">
        <v>85258.5</v>
      </c>
      <c r="F30" s="71"/>
      <c r="G30" s="73">
        <f>G29-E30</f>
        <v>10632060.700000001</v>
      </c>
    </row>
    <row r="31" spans="1:7" ht="23.25" x14ac:dyDescent="0.35">
      <c r="A31" s="67">
        <v>46099</v>
      </c>
      <c r="B31" s="68">
        <v>42045701060</v>
      </c>
      <c r="C31" s="69" t="s">
        <v>237</v>
      </c>
      <c r="D31" s="70" t="s">
        <v>238</v>
      </c>
      <c r="E31" s="72">
        <v>27955.439999999999</v>
      </c>
      <c r="F31" s="71"/>
      <c r="G31" s="73">
        <f>G30-E31</f>
        <v>10604105.260000002</v>
      </c>
    </row>
    <row r="32" spans="1:7" ht="23.25" x14ac:dyDescent="0.35">
      <c r="A32" s="67">
        <v>46100</v>
      </c>
      <c r="B32" s="68">
        <v>1260020346</v>
      </c>
      <c r="C32" s="69" t="s">
        <v>30</v>
      </c>
      <c r="D32" s="70" t="s">
        <v>145</v>
      </c>
      <c r="E32" s="72"/>
      <c r="F32" s="71">
        <v>2800</v>
      </c>
      <c r="G32" s="73">
        <f>G31+F32</f>
        <v>10606905.260000002</v>
      </c>
    </row>
    <row r="33" spans="1:7" ht="23.25" x14ac:dyDescent="0.35">
      <c r="A33" s="67">
        <v>46100</v>
      </c>
      <c r="B33" s="68">
        <v>7539</v>
      </c>
      <c r="C33" s="69" t="s">
        <v>150</v>
      </c>
      <c r="D33" s="70" t="s">
        <v>239</v>
      </c>
      <c r="E33" s="72">
        <v>9820</v>
      </c>
      <c r="F33" s="71"/>
      <c r="G33" s="73">
        <f>G32-E33</f>
        <v>10597085.260000002</v>
      </c>
    </row>
    <row r="34" spans="1:7" ht="23.25" x14ac:dyDescent="0.35">
      <c r="A34" s="67">
        <v>46100</v>
      </c>
      <c r="B34" s="68">
        <v>1260020352</v>
      </c>
      <c r="C34" s="69" t="s">
        <v>240</v>
      </c>
      <c r="D34" s="70" t="s">
        <v>232</v>
      </c>
      <c r="E34" s="72"/>
      <c r="F34" s="71">
        <v>1969.3</v>
      </c>
      <c r="G34" s="73">
        <f>G33+F34</f>
        <v>10599054.560000002</v>
      </c>
    </row>
    <row r="35" spans="1:7" ht="23.25" x14ac:dyDescent="0.35">
      <c r="A35" s="67">
        <v>46100</v>
      </c>
      <c r="B35" s="68">
        <v>1260020355</v>
      </c>
      <c r="C35" s="69" t="s">
        <v>240</v>
      </c>
      <c r="D35" s="70" t="s">
        <v>232</v>
      </c>
      <c r="E35" s="72"/>
      <c r="F35" s="71">
        <v>2973.28</v>
      </c>
      <c r="G35" s="73">
        <f t="shared" ref="G35:G40" si="2">G34+F35</f>
        <v>10602027.840000002</v>
      </c>
    </row>
    <row r="36" spans="1:7" ht="23.25" x14ac:dyDescent="0.35">
      <c r="A36" s="67">
        <v>46100</v>
      </c>
      <c r="B36" s="68">
        <v>1260020359</v>
      </c>
      <c r="C36" s="69" t="s">
        <v>240</v>
      </c>
      <c r="D36" s="70" t="s">
        <v>232</v>
      </c>
      <c r="E36" s="72"/>
      <c r="F36" s="71">
        <v>2150.52</v>
      </c>
      <c r="G36" s="73">
        <f t="shared" si="2"/>
        <v>10604178.360000001</v>
      </c>
    </row>
    <row r="37" spans="1:7" ht="23.25" x14ac:dyDescent="0.35">
      <c r="A37" s="67">
        <v>46100</v>
      </c>
      <c r="B37" s="68">
        <v>1260020362</v>
      </c>
      <c r="C37" s="69" t="s">
        <v>240</v>
      </c>
      <c r="D37" s="70" t="s">
        <v>232</v>
      </c>
      <c r="E37" s="72"/>
      <c r="F37" s="71">
        <v>3089.28</v>
      </c>
      <c r="G37" s="73">
        <f t="shared" si="2"/>
        <v>10607267.640000001</v>
      </c>
    </row>
    <row r="38" spans="1:7" ht="23.25" x14ac:dyDescent="0.35">
      <c r="A38" s="67">
        <v>46100</v>
      </c>
      <c r="B38" s="68">
        <v>1260020365</v>
      </c>
      <c r="C38" s="69" t="s">
        <v>240</v>
      </c>
      <c r="D38" s="70" t="s">
        <v>232</v>
      </c>
      <c r="E38" s="72"/>
      <c r="F38" s="71">
        <v>1017.78</v>
      </c>
      <c r="G38" s="73">
        <f t="shared" si="2"/>
        <v>10608285.42</v>
      </c>
    </row>
    <row r="39" spans="1:7" ht="23.25" x14ac:dyDescent="0.35">
      <c r="A39" s="67">
        <v>46100</v>
      </c>
      <c r="B39" s="68">
        <v>1260020368</v>
      </c>
      <c r="C39" s="69" t="s">
        <v>240</v>
      </c>
      <c r="D39" s="70" t="s">
        <v>232</v>
      </c>
      <c r="E39" s="72"/>
      <c r="F39" s="71">
        <v>4446.74</v>
      </c>
      <c r="G39" s="73">
        <f t="shared" si="2"/>
        <v>10612732.16</v>
      </c>
    </row>
    <row r="40" spans="1:7" ht="23.25" x14ac:dyDescent="0.35">
      <c r="A40" s="67">
        <v>46100</v>
      </c>
      <c r="B40" s="68">
        <v>1260020371</v>
      </c>
      <c r="C40" s="69" t="s">
        <v>10</v>
      </c>
      <c r="D40" s="70" t="s">
        <v>9</v>
      </c>
      <c r="E40" s="72"/>
      <c r="F40" s="71">
        <v>17950</v>
      </c>
      <c r="G40" s="73">
        <f t="shared" si="2"/>
        <v>10630682.16</v>
      </c>
    </row>
    <row r="41" spans="1:7" ht="23.25" x14ac:dyDescent="0.35">
      <c r="A41" s="67">
        <v>46100</v>
      </c>
      <c r="B41" s="68">
        <v>42051354638</v>
      </c>
      <c r="C41" s="69" t="s">
        <v>241</v>
      </c>
      <c r="D41" s="70" t="s">
        <v>242</v>
      </c>
      <c r="E41" s="72">
        <v>9500</v>
      </c>
      <c r="F41" s="71"/>
      <c r="G41" s="73">
        <f>G40-E41</f>
        <v>10621182.16</v>
      </c>
    </row>
    <row r="42" spans="1:7" ht="23.25" x14ac:dyDescent="0.35">
      <c r="A42" s="67">
        <v>46100</v>
      </c>
      <c r="B42" s="68">
        <v>45240000000</v>
      </c>
      <c r="C42" s="69" t="s">
        <v>292</v>
      </c>
      <c r="D42" s="70" t="s">
        <v>115</v>
      </c>
      <c r="E42" s="72"/>
      <c r="F42" s="71">
        <v>3525.4</v>
      </c>
      <c r="G42" s="73">
        <f>G41+F42</f>
        <v>10624707.560000001</v>
      </c>
    </row>
    <row r="43" spans="1:7" ht="23.25" x14ac:dyDescent="0.35">
      <c r="A43" s="67">
        <v>46101</v>
      </c>
      <c r="B43" s="68">
        <v>45240000559</v>
      </c>
      <c r="C43" s="69" t="s">
        <v>291</v>
      </c>
      <c r="D43" s="70" t="s">
        <v>115</v>
      </c>
      <c r="E43" s="72"/>
      <c r="F43" s="72">
        <v>6456.52</v>
      </c>
      <c r="G43" s="73">
        <f t="shared" ref="G43:G46" si="3">G42+F43</f>
        <v>10631164.08</v>
      </c>
    </row>
    <row r="44" spans="1:7" ht="23.25" x14ac:dyDescent="0.35">
      <c r="A44" s="67">
        <v>46104</v>
      </c>
      <c r="B44" s="68">
        <v>26032300126</v>
      </c>
      <c r="C44" s="69" t="s">
        <v>10</v>
      </c>
      <c r="D44" s="70" t="s">
        <v>170</v>
      </c>
      <c r="E44" s="72"/>
      <c r="F44" s="72">
        <v>12000</v>
      </c>
      <c r="G44" s="73">
        <f t="shared" si="3"/>
        <v>10643164.08</v>
      </c>
    </row>
    <row r="45" spans="1:7" ht="23.25" x14ac:dyDescent="0.35">
      <c r="A45" s="67">
        <v>46104</v>
      </c>
      <c r="B45" s="68">
        <v>26032300126</v>
      </c>
      <c r="C45" s="69" t="s">
        <v>10</v>
      </c>
      <c r="D45" s="70" t="s">
        <v>170</v>
      </c>
      <c r="E45" s="72"/>
      <c r="F45" s="72">
        <v>8800</v>
      </c>
      <c r="G45" s="73">
        <f t="shared" si="3"/>
        <v>10651964.08</v>
      </c>
    </row>
    <row r="46" spans="1:7" ht="23.25" x14ac:dyDescent="0.35">
      <c r="A46" s="67">
        <v>46105</v>
      </c>
      <c r="B46" s="68">
        <v>26032400126</v>
      </c>
      <c r="C46" s="69" t="s">
        <v>10</v>
      </c>
      <c r="D46" s="70" t="s">
        <v>170</v>
      </c>
      <c r="E46" s="72"/>
      <c r="F46" s="72">
        <v>4900</v>
      </c>
      <c r="G46" s="73">
        <f t="shared" si="3"/>
        <v>10656864.08</v>
      </c>
    </row>
    <row r="47" spans="1:7" ht="23.25" x14ac:dyDescent="0.35">
      <c r="A47" s="67">
        <v>46105</v>
      </c>
      <c r="B47" s="68">
        <v>42082294095</v>
      </c>
      <c r="C47" s="69" t="s">
        <v>243</v>
      </c>
      <c r="D47" s="70" t="s">
        <v>244</v>
      </c>
      <c r="E47" s="71">
        <v>24125</v>
      </c>
      <c r="F47" s="71"/>
      <c r="G47" s="73">
        <f>G46-E47</f>
        <v>10632739.08</v>
      </c>
    </row>
    <row r="48" spans="1:7" ht="23.25" x14ac:dyDescent="0.35">
      <c r="A48" s="67">
        <v>46105</v>
      </c>
      <c r="B48" s="68">
        <v>42082370797</v>
      </c>
      <c r="C48" s="69" t="s">
        <v>245</v>
      </c>
      <c r="D48" s="70" t="s">
        <v>246</v>
      </c>
      <c r="E48" s="71">
        <v>17731.75</v>
      </c>
      <c r="F48" s="71"/>
      <c r="G48" s="73">
        <f t="shared" ref="G48:G66" si="4">G47-E48</f>
        <v>10615007.33</v>
      </c>
    </row>
    <row r="49" spans="1:7" ht="23.25" x14ac:dyDescent="0.35">
      <c r="A49" s="67">
        <v>46105</v>
      </c>
      <c r="B49" s="68">
        <v>42082401094</v>
      </c>
      <c r="C49" s="69" t="s">
        <v>48</v>
      </c>
      <c r="D49" s="70" t="s">
        <v>247</v>
      </c>
      <c r="E49" s="71">
        <v>382300.12</v>
      </c>
      <c r="F49" s="71"/>
      <c r="G49" s="73">
        <f t="shared" si="4"/>
        <v>10232707.210000001</v>
      </c>
    </row>
    <row r="50" spans="1:7" ht="23.25" x14ac:dyDescent="0.35">
      <c r="A50" s="67">
        <v>46105</v>
      </c>
      <c r="B50" s="68">
        <v>42082426236</v>
      </c>
      <c r="C50" s="69" t="s">
        <v>248</v>
      </c>
      <c r="D50" s="70" t="s">
        <v>249</v>
      </c>
      <c r="E50" s="71">
        <v>9123.7999999999993</v>
      </c>
      <c r="F50" s="71"/>
      <c r="G50" s="73">
        <f t="shared" si="4"/>
        <v>10223583.41</v>
      </c>
    </row>
    <row r="51" spans="1:7" ht="23.25" x14ac:dyDescent="0.35">
      <c r="A51" s="67">
        <v>46105</v>
      </c>
      <c r="B51" s="68">
        <v>42082440577</v>
      </c>
      <c r="C51" s="69" t="s">
        <v>250</v>
      </c>
      <c r="D51" s="70" t="s">
        <v>251</v>
      </c>
      <c r="E51" s="71">
        <v>29413.74</v>
      </c>
      <c r="F51" s="71"/>
      <c r="G51" s="73">
        <f t="shared" si="4"/>
        <v>10194169.67</v>
      </c>
    </row>
    <row r="52" spans="1:7" ht="23.25" x14ac:dyDescent="0.35">
      <c r="A52" s="67">
        <v>46105</v>
      </c>
      <c r="B52" s="68">
        <v>42082454237</v>
      </c>
      <c r="C52" s="69" t="s">
        <v>252</v>
      </c>
      <c r="D52" s="70" t="s">
        <v>253</v>
      </c>
      <c r="E52" s="71">
        <v>21244</v>
      </c>
      <c r="F52" s="71"/>
      <c r="G52" s="73">
        <f t="shared" si="4"/>
        <v>10172925.67</v>
      </c>
    </row>
    <row r="53" spans="1:7" ht="23.25" x14ac:dyDescent="0.35">
      <c r="A53" s="67">
        <v>46105</v>
      </c>
      <c r="B53" s="68">
        <v>94208245423</v>
      </c>
      <c r="C53" s="69" t="s">
        <v>160</v>
      </c>
      <c r="D53" s="70" t="s">
        <v>254</v>
      </c>
      <c r="E53" s="71">
        <v>5945.1</v>
      </c>
      <c r="F53" s="71"/>
      <c r="G53" s="73">
        <f t="shared" si="4"/>
        <v>10166980.57</v>
      </c>
    </row>
    <row r="54" spans="1:7" ht="23.25" x14ac:dyDescent="0.35">
      <c r="A54" s="67">
        <v>46105</v>
      </c>
      <c r="B54" s="68">
        <v>42082484619</v>
      </c>
      <c r="C54" s="69" t="s">
        <v>51</v>
      </c>
      <c r="D54" s="70" t="s">
        <v>255</v>
      </c>
      <c r="E54" s="71">
        <v>30206</v>
      </c>
      <c r="F54" s="71"/>
      <c r="G54" s="73">
        <f t="shared" si="4"/>
        <v>10136774.57</v>
      </c>
    </row>
    <row r="55" spans="1:7" ht="23.25" x14ac:dyDescent="0.35">
      <c r="A55" s="67">
        <v>46105</v>
      </c>
      <c r="B55" s="68">
        <v>42082514882</v>
      </c>
      <c r="C55" s="69" t="s">
        <v>256</v>
      </c>
      <c r="D55" s="70" t="s">
        <v>257</v>
      </c>
      <c r="E55" s="71">
        <v>11875</v>
      </c>
      <c r="F55" s="71"/>
      <c r="G55" s="73">
        <f t="shared" si="4"/>
        <v>10124899.57</v>
      </c>
    </row>
    <row r="56" spans="1:7" ht="23.25" x14ac:dyDescent="0.35">
      <c r="A56" s="67">
        <v>46105</v>
      </c>
      <c r="B56" s="68">
        <v>42082570168</v>
      </c>
      <c r="C56" s="69" t="s">
        <v>258</v>
      </c>
      <c r="D56" s="70" t="s">
        <v>259</v>
      </c>
      <c r="E56" s="71">
        <v>4779</v>
      </c>
      <c r="F56" s="71"/>
      <c r="G56" s="73">
        <f t="shared" si="4"/>
        <v>10120120.57</v>
      </c>
    </row>
    <row r="57" spans="1:7" ht="23.25" x14ac:dyDescent="0.35">
      <c r="A57" s="67">
        <v>46105</v>
      </c>
      <c r="B57" s="68">
        <v>42082587406</v>
      </c>
      <c r="C57" s="69" t="s">
        <v>260</v>
      </c>
      <c r="D57" s="70" t="s">
        <v>261</v>
      </c>
      <c r="E57" s="71">
        <v>60916</v>
      </c>
      <c r="F57" s="71"/>
      <c r="G57" s="73">
        <f t="shared" si="4"/>
        <v>10059204.57</v>
      </c>
    </row>
    <row r="58" spans="1:7" ht="23.25" x14ac:dyDescent="0.35">
      <c r="A58" s="67">
        <v>46105</v>
      </c>
      <c r="B58" s="68">
        <v>42082804479</v>
      </c>
      <c r="C58" s="69" t="s">
        <v>262</v>
      </c>
      <c r="D58" s="70" t="s">
        <v>263</v>
      </c>
      <c r="E58" s="71">
        <v>10796.75</v>
      </c>
      <c r="F58" s="71"/>
      <c r="G58" s="73">
        <f t="shared" si="4"/>
        <v>10048407.82</v>
      </c>
    </row>
    <row r="59" spans="1:7" ht="23.25" x14ac:dyDescent="0.35">
      <c r="A59" s="67">
        <v>46105</v>
      </c>
      <c r="B59" s="68">
        <v>42082824768</v>
      </c>
      <c r="C59" s="69" t="s">
        <v>110</v>
      </c>
      <c r="D59" s="70" t="s">
        <v>264</v>
      </c>
      <c r="E59" s="71">
        <v>24614.41</v>
      </c>
      <c r="F59" s="71"/>
      <c r="G59" s="73">
        <f t="shared" si="4"/>
        <v>10023793.41</v>
      </c>
    </row>
    <row r="60" spans="1:7" ht="23.25" x14ac:dyDescent="0.35">
      <c r="A60" s="67">
        <v>46105</v>
      </c>
      <c r="B60" s="68">
        <v>42082843377</v>
      </c>
      <c r="C60" s="69" t="s">
        <v>265</v>
      </c>
      <c r="D60" s="70" t="s">
        <v>266</v>
      </c>
      <c r="E60" s="71">
        <v>39163.699999999997</v>
      </c>
      <c r="F60" s="71"/>
      <c r="G60" s="73">
        <f t="shared" si="4"/>
        <v>9984629.7100000009</v>
      </c>
    </row>
    <row r="61" spans="1:7" ht="23.25" x14ac:dyDescent="0.35">
      <c r="A61" s="67">
        <v>46105</v>
      </c>
      <c r="B61" s="68">
        <v>42082857134</v>
      </c>
      <c r="C61" s="69" t="s">
        <v>267</v>
      </c>
      <c r="D61" s="70" t="s">
        <v>268</v>
      </c>
      <c r="E61" s="71">
        <v>12050</v>
      </c>
      <c r="F61" s="71"/>
      <c r="G61" s="73">
        <f t="shared" si="4"/>
        <v>9972579.7100000009</v>
      </c>
    </row>
    <row r="62" spans="1:7" ht="23.25" x14ac:dyDescent="0.35">
      <c r="A62" s="67">
        <v>46105</v>
      </c>
      <c r="B62" s="68">
        <v>42082872733</v>
      </c>
      <c r="C62" s="69" t="s">
        <v>269</v>
      </c>
      <c r="D62" s="70" t="s">
        <v>270</v>
      </c>
      <c r="E62" s="71">
        <v>48759.5</v>
      </c>
      <c r="F62" s="71"/>
      <c r="G62" s="73">
        <f t="shared" si="4"/>
        <v>9923820.2100000009</v>
      </c>
    </row>
    <row r="63" spans="1:7" ht="23.25" x14ac:dyDescent="0.35">
      <c r="A63" s="67">
        <v>46105</v>
      </c>
      <c r="B63" s="68">
        <v>42082887221</v>
      </c>
      <c r="C63" s="69" t="s">
        <v>271</v>
      </c>
      <c r="D63" s="70" t="s">
        <v>272</v>
      </c>
      <c r="E63" s="71">
        <v>17209.900000000001</v>
      </c>
      <c r="F63" s="71"/>
      <c r="G63" s="73">
        <f t="shared" si="4"/>
        <v>9906610.3100000005</v>
      </c>
    </row>
    <row r="64" spans="1:7" ht="23.25" x14ac:dyDescent="0.35">
      <c r="A64" s="67">
        <v>46105</v>
      </c>
      <c r="B64" s="68">
        <v>42082901845</v>
      </c>
      <c r="C64" s="69" t="s">
        <v>106</v>
      </c>
      <c r="D64" s="70" t="s">
        <v>273</v>
      </c>
      <c r="E64" s="71">
        <v>2108</v>
      </c>
      <c r="F64" s="71"/>
      <c r="G64" s="73">
        <f t="shared" si="4"/>
        <v>9904502.3100000005</v>
      </c>
    </row>
    <row r="65" spans="1:7" ht="23.25" x14ac:dyDescent="0.35">
      <c r="A65" s="67">
        <v>46105</v>
      </c>
      <c r="B65" s="68">
        <v>42082915296</v>
      </c>
      <c r="C65" s="69" t="s">
        <v>206</v>
      </c>
      <c r="D65" s="70" t="s">
        <v>274</v>
      </c>
      <c r="E65" s="71">
        <v>14700</v>
      </c>
      <c r="F65" s="71"/>
      <c r="G65" s="73">
        <f t="shared" si="4"/>
        <v>9889802.3100000005</v>
      </c>
    </row>
    <row r="66" spans="1:7" ht="23.25" x14ac:dyDescent="0.35">
      <c r="A66" s="67">
        <v>46106</v>
      </c>
      <c r="B66" s="68">
        <v>9604283213</v>
      </c>
      <c r="C66" s="69" t="s">
        <v>164</v>
      </c>
      <c r="D66" s="70" t="s">
        <v>282</v>
      </c>
      <c r="E66" s="71">
        <v>5500</v>
      </c>
      <c r="F66" s="71"/>
      <c r="G66" s="73">
        <f t="shared" si="4"/>
        <v>9884302.3100000005</v>
      </c>
    </row>
    <row r="67" spans="1:7" ht="23.25" x14ac:dyDescent="0.35">
      <c r="A67" s="67">
        <v>46106</v>
      </c>
      <c r="B67" s="68">
        <v>26032500126</v>
      </c>
      <c r="C67" s="69" t="s">
        <v>275</v>
      </c>
      <c r="D67" s="70" t="s">
        <v>170</v>
      </c>
      <c r="E67" s="71"/>
      <c r="F67" s="72">
        <v>16850</v>
      </c>
      <c r="G67" s="73">
        <f>G66+F67</f>
        <v>9901152.3100000005</v>
      </c>
    </row>
    <row r="68" spans="1:7" ht="23.25" x14ac:dyDescent="0.35">
      <c r="A68" s="67">
        <v>46106</v>
      </c>
      <c r="B68" s="68">
        <v>42089751669</v>
      </c>
      <c r="C68" s="69" t="s">
        <v>162</v>
      </c>
      <c r="D68" s="70" t="s">
        <v>279</v>
      </c>
      <c r="E68" s="72">
        <v>18000</v>
      </c>
      <c r="F68" s="71"/>
      <c r="G68" s="73">
        <f>G67-E68</f>
        <v>9883152.3100000005</v>
      </c>
    </row>
    <row r="69" spans="1:7" ht="23.25" x14ac:dyDescent="0.35">
      <c r="A69" s="67">
        <v>46106</v>
      </c>
      <c r="B69" s="68">
        <v>42089771056</v>
      </c>
      <c r="C69" s="69" t="s">
        <v>280</v>
      </c>
      <c r="D69" s="70" t="s">
        <v>282</v>
      </c>
      <c r="E69" s="72">
        <v>15000</v>
      </c>
      <c r="F69" s="71"/>
      <c r="G69" s="73">
        <f t="shared" ref="G69:G70" si="5">G68-E69</f>
        <v>9868152.3100000005</v>
      </c>
    </row>
    <row r="70" spans="1:7" ht="23.25" x14ac:dyDescent="0.35">
      <c r="A70" s="67">
        <v>46106</v>
      </c>
      <c r="B70" s="68">
        <v>42089782625</v>
      </c>
      <c r="C70" s="69" t="s">
        <v>281</v>
      </c>
      <c r="D70" s="70" t="s">
        <v>282</v>
      </c>
      <c r="E70" s="72">
        <v>10500</v>
      </c>
      <c r="F70" s="71"/>
      <c r="G70" s="73">
        <f t="shared" si="5"/>
        <v>9857652.3100000005</v>
      </c>
    </row>
    <row r="71" spans="1:7" ht="23.25" x14ac:dyDescent="0.35">
      <c r="A71" s="67">
        <v>46107</v>
      </c>
      <c r="B71" s="68">
        <v>26032600126</v>
      </c>
      <c r="C71" s="69" t="s">
        <v>30</v>
      </c>
      <c r="D71" s="70" t="s">
        <v>145</v>
      </c>
      <c r="E71" s="72"/>
      <c r="F71" s="72">
        <v>19000</v>
      </c>
      <c r="G71" s="73">
        <f>G70+F71</f>
        <v>9876652.3100000005</v>
      </c>
    </row>
    <row r="72" spans="1:7" ht="23.25" x14ac:dyDescent="0.35">
      <c r="A72" s="67">
        <v>46107</v>
      </c>
      <c r="B72" s="68">
        <v>26032600126</v>
      </c>
      <c r="C72" s="69" t="s">
        <v>10</v>
      </c>
      <c r="D72" s="70" t="s">
        <v>170</v>
      </c>
      <c r="E72" s="72"/>
      <c r="F72" s="72">
        <v>16200</v>
      </c>
      <c r="G72" s="73">
        <f>G71+F72</f>
        <v>9892852.3100000005</v>
      </c>
    </row>
    <row r="73" spans="1:7" ht="23.25" x14ac:dyDescent="0.35">
      <c r="A73" s="67">
        <v>46107</v>
      </c>
      <c r="B73" s="68">
        <v>42097124661</v>
      </c>
      <c r="C73" s="69" t="s">
        <v>283</v>
      </c>
      <c r="D73" s="70" t="s">
        <v>284</v>
      </c>
      <c r="E73" s="72">
        <v>5400</v>
      </c>
      <c r="F73" s="71"/>
      <c r="G73" s="72">
        <f>G72-E73</f>
        <v>9887452.3100000005</v>
      </c>
    </row>
    <row r="74" spans="1:7" ht="23.25" x14ac:dyDescent="0.35">
      <c r="A74" s="67">
        <v>46107</v>
      </c>
      <c r="B74" s="68">
        <v>42097167084</v>
      </c>
      <c r="C74" s="69" t="s">
        <v>285</v>
      </c>
      <c r="D74" s="70" t="s">
        <v>286</v>
      </c>
      <c r="E74" s="72">
        <v>84785</v>
      </c>
      <c r="F74" s="71"/>
      <c r="G74" s="72">
        <f t="shared" ref="G74:G76" si="6">G73-E74</f>
        <v>9802667.3100000005</v>
      </c>
    </row>
    <row r="75" spans="1:7" ht="23.25" x14ac:dyDescent="0.35">
      <c r="A75" s="67">
        <v>46107</v>
      </c>
      <c r="B75" s="68">
        <v>42097180395</v>
      </c>
      <c r="C75" s="69" t="s">
        <v>287</v>
      </c>
      <c r="D75" s="70" t="s">
        <v>288</v>
      </c>
      <c r="E75" s="72">
        <v>5000</v>
      </c>
      <c r="F75" s="71"/>
      <c r="G75" s="72">
        <f t="shared" si="6"/>
        <v>9797667.3100000005</v>
      </c>
    </row>
    <row r="76" spans="1:7" ht="23.25" x14ac:dyDescent="0.35">
      <c r="A76" s="67">
        <v>46107</v>
      </c>
      <c r="B76" s="68">
        <v>42097206109</v>
      </c>
      <c r="C76" s="69" t="s">
        <v>289</v>
      </c>
      <c r="D76" s="70" t="s">
        <v>290</v>
      </c>
      <c r="E76" s="72">
        <v>7600</v>
      </c>
      <c r="F76" s="71"/>
      <c r="G76" s="72">
        <f t="shared" si="6"/>
        <v>9790067.3100000005</v>
      </c>
    </row>
    <row r="77" spans="1:7" ht="23.25" x14ac:dyDescent="0.35">
      <c r="A77" s="67">
        <v>46108</v>
      </c>
      <c r="B77" s="68">
        <v>1260060010</v>
      </c>
      <c r="C77" s="69" t="s">
        <v>275</v>
      </c>
      <c r="D77" s="91" t="s">
        <v>9</v>
      </c>
      <c r="E77" s="72"/>
      <c r="F77" s="71">
        <v>11800</v>
      </c>
      <c r="G77" s="72">
        <f>G76+F77</f>
        <v>9801867.3100000005</v>
      </c>
    </row>
    <row r="78" spans="1:7" ht="23.25" x14ac:dyDescent="0.35">
      <c r="A78" s="67">
        <v>46108</v>
      </c>
      <c r="B78" s="68">
        <v>4524000000008</v>
      </c>
      <c r="C78" s="69" t="s">
        <v>278</v>
      </c>
      <c r="D78" s="70" t="s">
        <v>232</v>
      </c>
      <c r="E78" s="72"/>
      <c r="F78" s="71">
        <v>29206.74</v>
      </c>
      <c r="G78" s="72">
        <f t="shared" ref="G78:G81" si="7">G77+F78</f>
        <v>9831074.0500000007</v>
      </c>
    </row>
    <row r="79" spans="1:7" ht="23.25" x14ac:dyDescent="0.35">
      <c r="A79" s="67">
        <v>46111</v>
      </c>
      <c r="B79" s="68">
        <v>1260020484</v>
      </c>
      <c r="C79" s="69" t="s">
        <v>293</v>
      </c>
      <c r="D79" s="70" t="s">
        <v>294</v>
      </c>
      <c r="E79" s="72"/>
      <c r="F79" s="71">
        <v>12000</v>
      </c>
      <c r="G79" s="72">
        <f t="shared" si="7"/>
        <v>9843074.0500000007</v>
      </c>
    </row>
    <row r="80" spans="1:7" ht="23.25" x14ac:dyDescent="0.35">
      <c r="A80" s="67">
        <v>46111</v>
      </c>
      <c r="B80" s="68">
        <v>1260020487</v>
      </c>
      <c r="C80" s="69" t="s">
        <v>30</v>
      </c>
      <c r="D80" s="70" t="s">
        <v>145</v>
      </c>
      <c r="E80" s="72"/>
      <c r="F80" s="71">
        <v>2500</v>
      </c>
      <c r="G80" s="72">
        <f t="shared" si="7"/>
        <v>9845574.0500000007</v>
      </c>
    </row>
    <row r="81" spans="1:7" ht="23.25" x14ac:dyDescent="0.35">
      <c r="A81" s="67">
        <v>46111</v>
      </c>
      <c r="B81" s="68">
        <v>4524000053121</v>
      </c>
      <c r="C81" s="69" t="s">
        <v>276</v>
      </c>
      <c r="D81" s="70" t="s">
        <v>232</v>
      </c>
      <c r="E81" s="72"/>
      <c r="F81" s="71">
        <v>21238.31</v>
      </c>
      <c r="G81" s="72">
        <f t="shared" si="7"/>
        <v>9866812.3600000013</v>
      </c>
    </row>
    <row r="82" spans="1:7" ht="23.25" x14ac:dyDescent="0.35">
      <c r="A82" s="67">
        <v>46111</v>
      </c>
      <c r="B82" s="68">
        <v>42117938042</v>
      </c>
      <c r="C82" s="69" t="s">
        <v>295</v>
      </c>
      <c r="D82" s="70" t="s">
        <v>309</v>
      </c>
      <c r="E82" s="72">
        <v>28185.07</v>
      </c>
      <c r="F82" s="71"/>
      <c r="G82" s="72">
        <f>G81-E82</f>
        <v>9838627.290000001</v>
      </c>
    </row>
    <row r="83" spans="1:7" ht="23.25" x14ac:dyDescent="0.35">
      <c r="A83" s="67">
        <v>46111</v>
      </c>
      <c r="B83" s="68">
        <v>42118085153</v>
      </c>
      <c r="C83" s="69" t="s">
        <v>296</v>
      </c>
      <c r="D83" s="70" t="s">
        <v>310</v>
      </c>
      <c r="E83" s="72">
        <v>45600.01</v>
      </c>
      <c r="F83" s="71"/>
      <c r="G83" s="72">
        <f t="shared" ref="G83:G100" si="8">G82-E83</f>
        <v>9793027.2800000012</v>
      </c>
    </row>
    <row r="84" spans="1:7" ht="23.25" x14ac:dyDescent="0.35">
      <c r="A84" s="67">
        <v>46111</v>
      </c>
      <c r="B84" s="68">
        <v>42118098353</v>
      </c>
      <c r="C84" s="69" t="s">
        <v>297</v>
      </c>
      <c r="D84" s="70" t="s">
        <v>311</v>
      </c>
      <c r="E84" s="72">
        <v>26177</v>
      </c>
      <c r="F84" s="71"/>
      <c r="G84" s="72">
        <f t="shared" si="8"/>
        <v>9766850.2800000012</v>
      </c>
    </row>
    <row r="85" spans="1:7" ht="23.25" x14ac:dyDescent="0.35">
      <c r="A85" s="67">
        <v>46111</v>
      </c>
      <c r="B85" s="68">
        <v>42118119105</v>
      </c>
      <c r="C85" s="69" t="s">
        <v>298</v>
      </c>
      <c r="D85" s="70" t="s">
        <v>312</v>
      </c>
      <c r="E85" s="72">
        <v>14250</v>
      </c>
      <c r="F85" s="71"/>
      <c r="G85" s="72">
        <f t="shared" si="8"/>
        <v>9752600.2800000012</v>
      </c>
    </row>
    <row r="86" spans="1:7" ht="23.25" x14ac:dyDescent="0.35">
      <c r="A86" s="67">
        <v>46111</v>
      </c>
      <c r="B86" s="68">
        <v>42118149321</v>
      </c>
      <c r="C86" s="69" t="s">
        <v>299</v>
      </c>
      <c r="D86" s="70" t="s">
        <v>313</v>
      </c>
      <c r="E86" s="72">
        <v>40115</v>
      </c>
      <c r="F86" s="71"/>
      <c r="G86" s="72">
        <f t="shared" si="8"/>
        <v>9712485.2800000012</v>
      </c>
    </row>
    <row r="87" spans="1:7" ht="23.25" x14ac:dyDescent="0.35">
      <c r="A87" s="67">
        <v>46111</v>
      </c>
      <c r="B87" s="68">
        <v>42118164211</v>
      </c>
      <c r="C87" s="69" t="s">
        <v>300</v>
      </c>
      <c r="D87" s="70" t="s">
        <v>314</v>
      </c>
      <c r="E87" s="72">
        <v>55044.41</v>
      </c>
      <c r="F87" s="71"/>
      <c r="G87" s="72">
        <f t="shared" si="8"/>
        <v>9657440.870000001</v>
      </c>
    </row>
    <row r="88" spans="1:7" ht="23.25" x14ac:dyDescent="0.35">
      <c r="A88" s="67">
        <v>46111</v>
      </c>
      <c r="B88" s="68">
        <v>42118173537</v>
      </c>
      <c r="C88" s="69" t="s">
        <v>301</v>
      </c>
      <c r="D88" s="70" t="s">
        <v>315</v>
      </c>
      <c r="E88" s="72">
        <v>33060</v>
      </c>
      <c r="F88" s="71"/>
      <c r="G88" s="72">
        <f t="shared" si="8"/>
        <v>9624380.870000001</v>
      </c>
    </row>
    <row r="89" spans="1:7" ht="23.25" x14ac:dyDescent="0.35">
      <c r="A89" s="67">
        <v>46111</v>
      </c>
      <c r="B89" s="68">
        <v>42118182189</v>
      </c>
      <c r="C89" s="69" t="s">
        <v>302</v>
      </c>
      <c r="D89" s="70" t="s">
        <v>316</v>
      </c>
      <c r="E89" s="72">
        <v>33577.32</v>
      </c>
      <c r="F89" s="71"/>
      <c r="G89" s="72">
        <f t="shared" si="8"/>
        <v>9590803.5500000007</v>
      </c>
    </row>
    <row r="90" spans="1:7" ht="23.25" x14ac:dyDescent="0.35">
      <c r="A90" s="67">
        <v>46111</v>
      </c>
      <c r="B90" s="68">
        <v>42118194068</v>
      </c>
      <c r="C90" s="69" t="s">
        <v>302</v>
      </c>
      <c r="D90" s="70" t="s">
        <v>317</v>
      </c>
      <c r="E90" s="72">
        <v>6279.45</v>
      </c>
      <c r="F90" s="71"/>
      <c r="G90" s="72">
        <f t="shared" si="8"/>
        <v>9584524.1000000015</v>
      </c>
    </row>
    <row r="91" spans="1:7" ht="23.25" x14ac:dyDescent="0.35">
      <c r="A91" s="67">
        <v>46111</v>
      </c>
      <c r="B91" s="68">
        <v>42118213184</v>
      </c>
      <c r="C91" s="69" t="s">
        <v>302</v>
      </c>
      <c r="D91" s="70" t="s">
        <v>318</v>
      </c>
      <c r="E91" s="72">
        <v>2950</v>
      </c>
      <c r="F91" s="71"/>
      <c r="G91" s="72">
        <f t="shared" si="8"/>
        <v>9581574.1000000015</v>
      </c>
    </row>
    <row r="92" spans="1:7" ht="23.25" x14ac:dyDescent="0.35">
      <c r="A92" s="67">
        <v>46111</v>
      </c>
      <c r="B92" s="68">
        <v>42118227169</v>
      </c>
      <c r="C92" s="69" t="s">
        <v>303</v>
      </c>
      <c r="D92" s="70" t="s">
        <v>319</v>
      </c>
      <c r="E92" s="72">
        <v>1773.2</v>
      </c>
      <c r="F92" s="71"/>
      <c r="G92" s="72">
        <f t="shared" si="8"/>
        <v>9579800.9000000022</v>
      </c>
    </row>
    <row r="93" spans="1:7" ht="23.25" x14ac:dyDescent="0.35">
      <c r="A93" s="67">
        <v>46111</v>
      </c>
      <c r="B93" s="68">
        <v>42118247337</v>
      </c>
      <c r="C93" s="69" t="s">
        <v>304</v>
      </c>
      <c r="D93" s="70" t="s">
        <v>320</v>
      </c>
      <c r="E93" s="72">
        <v>26272.5</v>
      </c>
      <c r="F93" s="71"/>
      <c r="G93" s="72">
        <f t="shared" si="8"/>
        <v>9553528.4000000022</v>
      </c>
    </row>
    <row r="94" spans="1:7" ht="23.25" x14ac:dyDescent="0.35">
      <c r="A94" s="67">
        <v>46111</v>
      </c>
      <c r="B94" s="68">
        <v>42118259037</v>
      </c>
      <c r="C94" s="69" t="s">
        <v>305</v>
      </c>
      <c r="D94" s="70" t="s">
        <v>321</v>
      </c>
      <c r="E94" s="72">
        <v>32233.5</v>
      </c>
      <c r="F94" s="71"/>
      <c r="G94" s="72">
        <f t="shared" si="8"/>
        <v>9521294.9000000022</v>
      </c>
    </row>
    <row r="95" spans="1:7" ht="23.25" x14ac:dyDescent="0.35">
      <c r="A95" s="67">
        <v>46111</v>
      </c>
      <c r="B95" s="68">
        <v>42118292467</v>
      </c>
      <c r="C95" s="69" t="s">
        <v>97</v>
      </c>
      <c r="D95" s="70" t="s">
        <v>322</v>
      </c>
      <c r="E95" s="72">
        <v>89749.92</v>
      </c>
      <c r="F95" s="71"/>
      <c r="G95" s="72">
        <f t="shared" si="8"/>
        <v>9431544.9800000023</v>
      </c>
    </row>
    <row r="96" spans="1:7" ht="23.25" x14ac:dyDescent="0.35">
      <c r="A96" s="67">
        <v>46111</v>
      </c>
      <c r="B96" s="68">
        <v>42118302942</v>
      </c>
      <c r="C96" s="69" t="s">
        <v>248</v>
      </c>
      <c r="D96" s="70" t="s">
        <v>323</v>
      </c>
      <c r="E96" s="72">
        <v>3129.3</v>
      </c>
      <c r="F96" s="71"/>
      <c r="G96" s="72">
        <f t="shared" si="8"/>
        <v>9428415.6800000016</v>
      </c>
    </row>
    <row r="97" spans="1:7" ht="23.25" x14ac:dyDescent="0.35">
      <c r="A97" s="67">
        <v>46111</v>
      </c>
      <c r="B97" s="68">
        <v>42118437778</v>
      </c>
      <c r="C97" s="69" t="s">
        <v>61</v>
      </c>
      <c r="D97" s="70" t="s">
        <v>324</v>
      </c>
      <c r="E97" s="72">
        <v>85420.2</v>
      </c>
      <c r="F97" s="71"/>
      <c r="G97" s="72">
        <f t="shared" si="8"/>
        <v>9342995.4800000023</v>
      </c>
    </row>
    <row r="98" spans="1:7" ht="23.25" x14ac:dyDescent="0.35">
      <c r="A98" s="67">
        <v>46111</v>
      </c>
      <c r="B98" s="68">
        <v>42118467568</v>
      </c>
      <c r="C98" s="69" t="s">
        <v>306</v>
      </c>
      <c r="D98" s="70" t="s">
        <v>325</v>
      </c>
      <c r="E98" s="72">
        <v>72365.2</v>
      </c>
      <c r="F98" s="71"/>
      <c r="G98" s="72">
        <f t="shared" si="8"/>
        <v>9270630.2800000031</v>
      </c>
    </row>
    <row r="99" spans="1:7" ht="23.25" x14ac:dyDescent="0.35">
      <c r="A99" s="67">
        <v>46111</v>
      </c>
      <c r="B99" s="68">
        <v>42118530796</v>
      </c>
      <c r="C99" s="69" t="s">
        <v>307</v>
      </c>
      <c r="D99" s="70" t="s">
        <v>326</v>
      </c>
      <c r="E99" s="72">
        <v>9441.94</v>
      </c>
      <c r="F99" s="71"/>
      <c r="G99" s="72">
        <f t="shared" si="8"/>
        <v>9261188.3400000036</v>
      </c>
    </row>
    <row r="100" spans="1:7" ht="23.25" x14ac:dyDescent="0.35">
      <c r="A100" s="67">
        <v>46111</v>
      </c>
      <c r="B100" s="68">
        <v>42118549524</v>
      </c>
      <c r="C100" s="69" t="s">
        <v>308</v>
      </c>
      <c r="D100" s="70" t="s">
        <v>327</v>
      </c>
      <c r="E100" s="72">
        <v>185112.36</v>
      </c>
      <c r="F100" s="71"/>
      <c r="G100" s="72">
        <f t="shared" si="8"/>
        <v>9076075.9800000042</v>
      </c>
    </row>
    <row r="101" spans="1:7" ht="23.25" x14ac:dyDescent="0.35">
      <c r="A101" s="67">
        <v>46112</v>
      </c>
      <c r="B101" s="68">
        <v>1260030027</v>
      </c>
      <c r="C101" s="69" t="s">
        <v>10</v>
      </c>
      <c r="D101" s="70" t="s">
        <v>32</v>
      </c>
      <c r="E101" s="72"/>
      <c r="F101" s="71">
        <v>7850</v>
      </c>
      <c r="G101" s="72">
        <f>G100+F101</f>
        <v>9083925.9800000042</v>
      </c>
    </row>
    <row r="102" spans="1:7" ht="23.25" x14ac:dyDescent="0.35">
      <c r="A102" s="75"/>
      <c r="B102" s="68"/>
      <c r="C102" s="77" t="s">
        <v>116</v>
      </c>
      <c r="D102" s="70" t="s">
        <v>216</v>
      </c>
      <c r="E102" s="72">
        <v>2984.38</v>
      </c>
      <c r="F102" s="71"/>
      <c r="G102" s="72">
        <f>G101-E102</f>
        <v>9080941.6000000034</v>
      </c>
    </row>
    <row r="103" spans="1:7" ht="23.25" x14ac:dyDescent="0.35">
      <c r="A103" s="86"/>
      <c r="B103" s="92" t="s">
        <v>220</v>
      </c>
      <c r="C103" s="86"/>
      <c r="D103" s="86"/>
      <c r="E103" s="86"/>
      <c r="F103" s="86"/>
      <c r="G103" s="86"/>
    </row>
    <row r="104" spans="1:7" s="95" customFormat="1" ht="21" x14ac:dyDescent="0.35">
      <c r="A104" s="93"/>
      <c r="B104" s="94"/>
      <c r="C104" s="93"/>
      <c r="D104" s="93"/>
      <c r="E104" s="93"/>
      <c r="F104" s="93"/>
      <c r="G104" s="93"/>
    </row>
    <row r="105" spans="1:7" s="95" customFormat="1" ht="21" x14ac:dyDescent="0.35">
      <c r="A105" s="93"/>
      <c r="B105" s="93" t="s">
        <v>222</v>
      </c>
      <c r="C105" s="93"/>
      <c r="D105" s="93" t="s">
        <v>221</v>
      </c>
      <c r="E105" s="86"/>
      <c r="F105" s="93" t="s">
        <v>224</v>
      </c>
      <c r="G105" s="93"/>
    </row>
    <row r="106" spans="1:7" s="95" customFormat="1" ht="21" x14ac:dyDescent="0.35">
      <c r="B106" s="93" t="s">
        <v>225</v>
      </c>
      <c r="C106" s="93"/>
      <c r="D106" s="93" t="s">
        <v>223</v>
      </c>
      <c r="E106" s="86"/>
      <c r="F106" s="93" t="s">
        <v>228</v>
      </c>
      <c r="G106" s="93"/>
    </row>
    <row r="107" spans="1:7" s="95" customFormat="1" ht="21" x14ac:dyDescent="0.35">
      <c r="B107" s="93"/>
      <c r="C107" s="93"/>
      <c r="D107" s="93" t="s">
        <v>329</v>
      </c>
      <c r="E107" s="86"/>
      <c r="F107" s="93"/>
      <c r="G107" s="93"/>
    </row>
    <row r="108" spans="1:7" s="95" customFormat="1" ht="21" x14ac:dyDescent="0.35">
      <c r="C108" s="93" t="s">
        <v>226</v>
      </c>
      <c r="D108" s="93"/>
      <c r="E108" s="93"/>
      <c r="F108" s="93"/>
      <c r="G108" s="93"/>
    </row>
    <row r="109" spans="1:7" ht="15.75" x14ac:dyDescent="0.25">
      <c r="C109" s="86"/>
      <c r="D109" s="86"/>
      <c r="E109" s="86"/>
      <c r="F109" s="84"/>
      <c r="G109" s="84"/>
    </row>
    <row r="110" spans="1:7" ht="18.75" x14ac:dyDescent="0.3">
      <c r="C110" s="83"/>
      <c r="D110" s="84"/>
      <c r="E110" s="84"/>
      <c r="F110" s="84"/>
    </row>
  </sheetData>
  <mergeCells count="6">
    <mergeCell ref="A6:F6"/>
    <mergeCell ref="A1:G1"/>
    <mergeCell ref="A2:G2"/>
    <mergeCell ref="A3:G3"/>
    <mergeCell ref="A4:G4"/>
    <mergeCell ref="A5:G5"/>
  </mergeCells>
  <phoneticPr fontId="27" type="noConversion"/>
  <pageMargins left="0.7" right="0.7" top="0.75" bottom="0.75" header="0.3" footer="0.3"/>
  <pageSetup paperSize="9" scale="39" fitToHeight="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9D24D-DA48-4C70-8139-533A180C7EEC}">
  <sheetPr>
    <pageSetUpPr fitToPage="1"/>
  </sheetPr>
  <dimension ref="A3:J27"/>
  <sheetViews>
    <sheetView workbookViewId="0">
      <selection activeCell="G28" sqref="G28"/>
    </sheetView>
  </sheetViews>
  <sheetFormatPr baseColWidth="10" defaultRowHeight="15" x14ac:dyDescent="0.25"/>
  <cols>
    <col min="7" max="7" width="25.28515625" customWidth="1"/>
  </cols>
  <sheetData>
    <row r="3" spans="1:7" ht="15.75" x14ac:dyDescent="0.25">
      <c r="A3" s="99" t="s">
        <v>217</v>
      </c>
      <c r="B3" s="99"/>
      <c r="C3" s="99"/>
      <c r="D3" s="99"/>
      <c r="E3" s="99"/>
      <c r="F3" s="99"/>
      <c r="G3" s="99"/>
    </row>
    <row r="4" spans="1:7" ht="15.75" x14ac:dyDescent="0.25">
      <c r="A4" s="99" t="s">
        <v>15</v>
      </c>
      <c r="B4" s="99"/>
      <c r="C4" s="99"/>
      <c r="D4" s="99"/>
      <c r="E4" s="99"/>
      <c r="F4" s="99"/>
      <c r="G4" s="99"/>
    </row>
    <row r="5" spans="1:7" x14ac:dyDescent="0.25">
      <c r="A5" s="107">
        <v>46112</v>
      </c>
      <c r="B5" s="100"/>
      <c r="C5" s="100"/>
      <c r="D5" s="100"/>
      <c r="E5" s="100"/>
      <c r="F5" s="100"/>
      <c r="G5" s="100"/>
    </row>
    <row r="6" spans="1:7" x14ac:dyDescent="0.25">
      <c r="A6" s="100" t="s">
        <v>13</v>
      </c>
      <c r="B6" s="100"/>
      <c r="C6" s="100"/>
      <c r="D6" s="100"/>
      <c r="E6" s="100"/>
      <c r="F6" s="100"/>
      <c r="G6" s="100"/>
    </row>
    <row r="7" spans="1:7" x14ac:dyDescent="0.25">
      <c r="A7" s="100" t="s">
        <v>330</v>
      </c>
      <c r="B7" s="100"/>
      <c r="C7" s="100"/>
      <c r="D7" s="100"/>
      <c r="E7" s="100"/>
      <c r="F7" s="100"/>
      <c r="G7" s="100"/>
    </row>
    <row r="8" spans="1:7" x14ac:dyDescent="0.25">
      <c r="A8" s="25"/>
      <c r="B8" s="41"/>
      <c r="C8" s="40" t="s">
        <v>20</v>
      </c>
      <c r="D8" s="40"/>
      <c r="E8" s="25"/>
      <c r="F8" s="25"/>
      <c r="G8" s="25"/>
    </row>
    <row r="9" spans="1:7" x14ac:dyDescent="0.25">
      <c r="A9" s="25"/>
      <c r="B9" s="25"/>
      <c r="C9" s="25"/>
      <c r="D9" s="25"/>
      <c r="E9" s="25"/>
      <c r="F9" s="25"/>
      <c r="G9" s="1"/>
    </row>
    <row r="10" spans="1:7" x14ac:dyDescent="0.25">
      <c r="A10" s="101" t="s">
        <v>3</v>
      </c>
      <c r="B10" s="102"/>
      <c r="C10" s="102"/>
      <c r="D10" s="102"/>
      <c r="E10" s="102"/>
      <c r="F10" s="103"/>
      <c r="G10" s="26"/>
    </row>
    <row r="11" spans="1:7" ht="24" x14ac:dyDescent="0.25">
      <c r="A11" s="27" t="s">
        <v>0</v>
      </c>
      <c r="B11" s="28" t="s">
        <v>1</v>
      </c>
      <c r="C11" s="28" t="s">
        <v>7</v>
      </c>
      <c r="D11" s="27" t="s">
        <v>2</v>
      </c>
      <c r="E11" s="27" t="s">
        <v>11</v>
      </c>
      <c r="F11" s="27" t="s">
        <v>12</v>
      </c>
      <c r="G11" s="29" t="s">
        <v>4</v>
      </c>
    </row>
    <row r="12" spans="1:7" x14ac:dyDescent="0.25">
      <c r="A12" s="27"/>
      <c r="B12" s="28"/>
      <c r="C12" s="28"/>
      <c r="D12" s="27"/>
      <c r="E12" s="27"/>
      <c r="F12" s="27"/>
      <c r="G12" s="29"/>
    </row>
    <row r="13" spans="1:7" x14ac:dyDescent="0.25">
      <c r="A13" s="30">
        <v>46079</v>
      </c>
      <c r="B13" s="31"/>
      <c r="C13" s="32" t="s">
        <v>16</v>
      </c>
      <c r="D13" s="33"/>
      <c r="E13" s="34"/>
      <c r="F13" s="35"/>
      <c r="G13" s="36">
        <v>4725.41</v>
      </c>
    </row>
    <row r="14" spans="1:7" ht="36.75" x14ac:dyDescent="0.25">
      <c r="A14" s="30">
        <v>46112</v>
      </c>
      <c r="B14" s="42"/>
      <c r="C14" s="43" t="s">
        <v>18</v>
      </c>
      <c r="D14" s="37" t="s">
        <v>19</v>
      </c>
      <c r="E14" s="38">
        <v>325</v>
      </c>
      <c r="F14" s="39"/>
      <c r="G14" s="36">
        <f>G13-E14</f>
        <v>4400.41</v>
      </c>
    </row>
    <row r="15" spans="1:7" x14ac:dyDescent="0.25">
      <c r="E15" s="96"/>
    </row>
    <row r="17" spans="1:10" x14ac:dyDescent="0.25">
      <c r="A17" s="86"/>
      <c r="B17" s="86" t="s">
        <v>222</v>
      </c>
      <c r="C17" s="86"/>
      <c r="D17" s="86" t="s">
        <v>221</v>
      </c>
      <c r="E17" s="86"/>
      <c r="F17" s="86" t="s">
        <v>224</v>
      </c>
      <c r="G17" s="86"/>
      <c r="H17" s="85"/>
      <c r="I17" s="85"/>
      <c r="J17" s="85"/>
    </row>
    <row r="18" spans="1:10" x14ac:dyDescent="0.25">
      <c r="A18" s="85"/>
      <c r="B18" s="86" t="s">
        <v>225</v>
      </c>
      <c r="C18" s="86"/>
      <c r="D18" s="86" t="s">
        <v>223</v>
      </c>
      <c r="E18" s="86"/>
      <c r="F18" s="86" t="s">
        <v>228</v>
      </c>
      <c r="G18" s="86"/>
      <c r="H18" s="85"/>
      <c r="I18" s="85"/>
      <c r="J18" s="85"/>
    </row>
    <row r="19" spans="1:10" x14ac:dyDescent="0.25">
      <c r="A19" s="85"/>
      <c r="B19" s="86"/>
      <c r="C19" s="86"/>
      <c r="D19" s="86" t="s">
        <v>329</v>
      </c>
      <c r="E19" s="86"/>
      <c r="F19" s="86"/>
      <c r="G19" s="86"/>
      <c r="H19" s="85"/>
      <c r="I19" s="85"/>
      <c r="J19" s="85"/>
    </row>
    <row r="20" spans="1:10" x14ac:dyDescent="0.25">
      <c r="A20" s="85"/>
      <c r="B20" s="85"/>
      <c r="C20" s="86" t="s">
        <v>226</v>
      </c>
      <c r="D20" s="86"/>
      <c r="E20" s="86"/>
      <c r="F20" s="86"/>
      <c r="G20" s="86"/>
      <c r="H20" s="85"/>
      <c r="I20" s="85"/>
      <c r="J20" s="85"/>
    </row>
    <row r="21" spans="1:10" x14ac:dyDescent="0.25">
      <c r="A21" s="85"/>
      <c r="B21" s="85"/>
      <c r="C21" s="86"/>
      <c r="D21" s="86"/>
      <c r="E21" s="86"/>
      <c r="F21" s="85"/>
      <c r="G21" s="85"/>
      <c r="H21" s="85"/>
      <c r="I21" s="85"/>
      <c r="J21" s="85"/>
    </row>
    <row r="27" spans="1:10" x14ac:dyDescent="0.25">
      <c r="G27" cm="1">
        <f t="array" ref="G27">A1:G27</f>
        <v>0</v>
      </c>
    </row>
  </sheetData>
  <mergeCells count="6">
    <mergeCell ref="A10:F10"/>
    <mergeCell ref="A3:G3"/>
    <mergeCell ref="A4:G4"/>
    <mergeCell ref="A5:G5"/>
    <mergeCell ref="A6:G6"/>
    <mergeCell ref="A7:G7"/>
  </mergeCells>
  <pageMargins left="0.7" right="0.7" top="0.75" bottom="0.75" header="0.3" footer="0.3"/>
  <pageSetup scale="97" fitToHeight="0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LIBRO ENERO 2026 VENTA </vt:lpstr>
      <vt:lpstr>LIBRO FONDO 2026</vt:lpstr>
      <vt:lpstr>LIBRO BANCO FEBRERO 2026</vt:lpstr>
      <vt:lpstr>FONDO OPERATIVO FEBRERO 2026</vt:lpstr>
      <vt:lpstr>VENTA MARZO 2026</vt:lpstr>
      <vt:lpstr>FONDO MES DE MARZO 2026</vt:lpstr>
    </vt:vector>
  </TitlesOfParts>
  <Company>Profamilia,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antonio.gomez</dc:creator>
  <cp:lastModifiedBy>Yisel Muñoz</cp:lastModifiedBy>
  <cp:lastPrinted>2026-04-13T16:29:10Z</cp:lastPrinted>
  <dcterms:created xsi:type="dcterms:W3CDTF">2011-03-23T16:22:02Z</dcterms:created>
  <dcterms:modified xsi:type="dcterms:W3CDTF">2026-04-13T18:32:01Z</dcterms:modified>
</cp:coreProperties>
</file>