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3620604-095E-4CC5-9A62-A8F1806457D1}" xr6:coauthVersionLast="47" xr6:coauthVersionMax="47" xr10:uidLastSave="{00000000-0000-0000-0000-000000000000}"/>
  <bookViews>
    <workbookView xWindow="-120" yWindow="-120" windowWidth="19440" windowHeight="15000" tabRatio="443" xr2:uid="{00000000-000D-0000-FFFF-FFFF00000000}"/>
  </bookViews>
  <sheets>
    <sheet name="LIBRO FONDO 2026" sheetId="45" r:id="rId1"/>
    <sheet name="LIBRO BANCO FEBRERO 2026" sheetId="46" r:id="rId2"/>
    <sheet name="FONDO OPERATIVO FEBRERO 2026" sheetId="4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46" l="1"/>
  <c r="G70" i="46"/>
  <c r="G71" i="46" s="1"/>
  <c r="G72" i="46" s="1"/>
  <c r="G73" i="46" s="1"/>
  <c r="G74" i="46" s="1"/>
  <c r="G75" i="46" s="1"/>
  <c r="G76" i="46" s="1"/>
  <c r="G77" i="46" s="1"/>
  <c r="G78" i="46" s="1"/>
  <c r="G79" i="46" s="1"/>
  <c r="G80" i="46" s="1"/>
  <c r="G81" i="46" s="1"/>
  <c r="G82" i="46" s="1"/>
  <c r="G83" i="46" s="1"/>
  <c r="G84" i="46" s="1"/>
  <c r="G85" i="46" s="1"/>
  <c r="G86" i="46" s="1"/>
  <c r="G87" i="46" s="1"/>
  <c r="G88" i="46" s="1"/>
  <c r="G89" i="46" s="1"/>
  <c r="G90" i="46" s="1"/>
  <c r="G91" i="46" s="1"/>
  <c r="G92" i="46" s="1"/>
  <c r="G93" i="46" s="1"/>
  <c r="G69" i="46"/>
  <c r="G67" i="46"/>
  <c r="G68" i="46" s="1"/>
  <c r="G66" i="46"/>
  <c r="G63" i="46"/>
  <c r="G64" i="46"/>
  <c r="G65" i="46" s="1"/>
  <c r="G62" i="46"/>
  <c r="G61" i="46"/>
  <c r="G60" i="46"/>
  <c r="G56" i="46"/>
  <c r="G57" i="46" s="1"/>
  <c r="G58" i="46" s="1"/>
  <c r="G59" i="46" s="1"/>
  <c r="G55" i="46"/>
  <c r="G54" i="46"/>
  <c r="G53" i="46"/>
  <c r="G50" i="46"/>
  <c r="G51" i="46" s="1"/>
  <c r="G52" i="46" s="1"/>
  <c r="G49" i="46"/>
  <c r="G48" i="46"/>
  <c r="G42" i="46"/>
  <c r="G43" i="46" s="1"/>
  <c r="G44" i="46" s="1"/>
  <c r="G45" i="46" s="1"/>
  <c r="G46" i="46" s="1"/>
  <c r="G47" i="46" s="1"/>
  <c r="G41" i="46"/>
  <c r="G40" i="46"/>
  <c r="G39" i="46"/>
  <c r="G35" i="46"/>
  <c r="G36" i="46" s="1"/>
  <c r="G37" i="46" s="1"/>
  <c r="G38" i="46" s="1"/>
  <c r="G34" i="46"/>
  <c r="G30" i="46"/>
  <c r="G31" i="46" s="1"/>
  <c r="G32" i="46" s="1"/>
  <c r="G33" i="46" s="1"/>
  <c r="G29" i="46"/>
  <c r="G26" i="46"/>
  <c r="G27" i="46" s="1"/>
  <c r="G28" i="46" s="1"/>
  <c r="G25" i="46"/>
  <c r="G24" i="46"/>
  <c r="G23" i="46"/>
  <c r="G11" i="46"/>
  <c r="G12" i="46" s="1"/>
  <c r="G13" i="46" s="1"/>
  <c r="G14" i="46" s="1"/>
  <c r="G15" i="46" s="1"/>
  <c r="G16" i="46" s="1"/>
  <c r="G17" i="46" s="1"/>
  <c r="G18" i="46" s="1"/>
  <c r="G19" i="46" s="1"/>
  <c r="G20" i="46" s="1"/>
  <c r="G21" i="46" s="1"/>
  <c r="G22" i="46" s="1"/>
  <c r="G10" i="46"/>
  <c r="G14" i="47"/>
  <c r="G14" i="45" l="1"/>
</calcChain>
</file>

<file path=xl/sharedStrings.xml><?xml version="1.0" encoding="utf-8"?>
<sst xmlns="http://schemas.openxmlformats.org/spreadsheetml/2006/main" count="229" uniqueCount="143">
  <si>
    <t>FECHA</t>
  </si>
  <si>
    <t>CHEQUE NUMERO</t>
  </si>
  <si>
    <t>CONCEPTO</t>
  </si>
  <si>
    <t>LIBRO BANCO</t>
  </si>
  <si>
    <t>Balance</t>
  </si>
  <si>
    <t xml:space="preserve"> Banco de Reservas de la Republica Dominicana</t>
  </si>
  <si>
    <t>SERVICIO REGIONAL DE SALUD NORCENTRAL II</t>
  </si>
  <si>
    <t xml:space="preserve">BENEFICIARIO </t>
  </si>
  <si>
    <t xml:space="preserve"> LIBRO DE VENTA DE SERVICIO</t>
  </si>
  <si>
    <t>PAGO DEPOSITO ODONTOLOGIA</t>
  </si>
  <si>
    <t xml:space="preserve">DEPOSITO ODONTOLOGIA </t>
  </si>
  <si>
    <t>DEDITO /EGRESO</t>
  </si>
  <si>
    <t>CREDITO/INGRESO</t>
  </si>
  <si>
    <t xml:space="preserve"> LIBRO FONDO OPERATIVO </t>
  </si>
  <si>
    <t xml:space="preserve">                      </t>
  </si>
  <si>
    <t>BALANCE FINAL</t>
  </si>
  <si>
    <t>COMISIONES BANCARIAS</t>
  </si>
  <si>
    <t>PAGO IMPUESTO DGII</t>
  </si>
  <si>
    <t xml:space="preserve">                                                  HOSPITAL DR. RAFAEL CASTRO </t>
  </si>
  <si>
    <t xml:space="preserve"> enero 2026</t>
  </si>
  <si>
    <t>(Valores Expresado en RD$</t>
  </si>
  <si>
    <t xml:space="preserve">BALANCE ANTERIOR </t>
  </si>
  <si>
    <t xml:space="preserve">BALANCE </t>
  </si>
  <si>
    <t>DEPOSITO EXTRANJERO</t>
  </si>
  <si>
    <t>PAGO DE DEPOSITO ODONTOLOGIA</t>
  </si>
  <si>
    <t>STRONICS SRL</t>
  </si>
  <si>
    <t>GRUPO FARMACEUTICO CAR-M,SRL</t>
  </si>
  <si>
    <t>QCT DOMINICANA SRL</t>
  </si>
  <si>
    <t>MORAMI SRL</t>
  </si>
  <si>
    <t>HOSPIFAR SRL</t>
  </si>
  <si>
    <t xml:space="preserve">ESTACION LA CEIBITA SRL </t>
  </si>
  <si>
    <t>PEÑANTIAL</t>
  </si>
  <si>
    <t xml:space="preserve">PAGO SEGURO MEDICO </t>
  </si>
  <si>
    <t xml:space="preserve">BANRESERVAS </t>
  </si>
  <si>
    <t>SEMASA CONTRIBUTIVO</t>
  </si>
  <si>
    <t>PAGO DE DEPOSITO EXTRANJERO</t>
  </si>
  <si>
    <t xml:space="preserve">COLECTOR DE IMPUESTOS INTERNOS </t>
  </si>
  <si>
    <t xml:space="preserve">ARS META SALUD </t>
  </si>
  <si>
    <t xml:space="preserve">ARS  SIMAG </t>
  </si>
  <si>
    <t>ARS CM</t>
  </si>
  <si>
    <t>PAGO IR17 MES DE ENERO 2026</t>
  </si>
  <si>
    <t xml:space="preserve">SATURNINO  PARRA </t>
  </si>
  <si>
    <t>PAGO FACTURA B1100000691</t>
  </si>
  <si>
    <t>ARS BANRESERVAS</t>
  </si>
  <si>
    <t>ARS RENACER</t>
  </si>
  <si>
    <t xml:space="preserve">SEGUROS PEPIN S A </t>
  </si>
  <si>
    <t>PAGO DE FACTURA E450000000467</t>
  </si>
  <si>
    <t>SUPLIDORA HAWAII SRL</t>
  </si>
  <si>
    <t>PAGO FACTUTA E45000000001</t>
  </si>
  <si>
    <t>VJM MULTISERVICIOS SRL</t>
  </si>
  <si>
    <t>PAGO FACTURA B15000000126</t>
  </si>
  <si>
    <t>ALMANZAR ESTEVEZ SRL</t>
  </si>
  <si>
    <t>PAGO FACTURA E450000000281</t>
  </si>
  <si>
    <t>BIO NAVA SRL</t>
  </si>
  <si>
    <t>PAGO FACTURA E4500000000553</t>
  </si>
  <si>
    <t>PAGO FACT B15000000936/937</t>
  </si>
  <si>
    <t>SERVICIOS GRAFICOS TITO</t>
  </si>
  <si>
    <t xml:space="preserve">PAGO DEPOSITO EXTRANJERO </t>
  </si>
  <si>
    <t xml:space="preserve">ARS COLEGIO MEDICO </t>
  </si>
  <si>
    <t>PAGO FACTE450000001059/1065</t>
  </si>
  <si>
    <t xml:space="preserve">ARS SENASA SUBSIDIADO </t>
  </si>
  <si>
    <t>PAGO  APERTURA CAJA CHICA/2026</t>
  </si>
  <si>
    <t>EUNICE DEL CARMEN  LUNA</t>
  </si>
  <si>
    <t>SR FELIX F FLORENCIO</t>
  </si>
  <si>
    <t>PAGO FACT B11000000692</t>
  </si>
  <si>
    <t xml:space="preserve">LAB DENTAL HNOS HERNANDEZ SRL </t>
  </si>
  <si>
    <t>PAGO FACT B1500001206</t>
  </si>
  <si>
    <t>ACCTECOM DOMINICANA SRL</t>
  </si>
  <si>
    <t>PAGO FACT B15000000202</t>
  </si>
  <si>
    <t xml:space="preserve">AGROPECUARIA FERNANDEZ MUNOZ </t>
  </si>
  <si>
    <t>PAGO FACT E450000000788/789/838/839</t>
  </si>
  <si>
    <t>PAGO FACT E45000000004</t>
  </si>
  <si>
    <t>BIO NUCLEAR, SA</t>
  </si>
  <si>
    <t>PAGO FACT E450000010362</t>
  </si>
  <si>
    <t xml:space="preserve">SR JULIO GARCIA </t>
  </si>
  <si>
    <t>PAGO DE NOMINA MES DE FEBRERO 2026</t>
  </si>
  <si>
    <t xml:space="preserve">SRA MERCEDES NINA </t>
  </si>
  <si>
    <t>PAGO NOMINA MES DE FEBRERO 2026</t>
  </si>
  <si>
    <t xml:space="preserve">SR DARLIN R CORNIEL </t>
  </si>
  <si>
    <t xml:space="preserve">SR ANTOLIN PIMENTEL </t>
  </si>
  <si>
    <t xml:space="preserve">ARS UNIVESAL </t>
  </si>
  <si>
    <t xml:space="preserve">ARS MONUMENTAL </t>
  </si>
  <si>
    <t xml:space="preserve">PAGO DEPOSITO ODONTOLOGIA </t>
  </si>
  <si>
    <t xml:space="preserve">DEPOSITO CAFETERIA </t>
  </si>
  <si>
    <t>PAGO CAFETERIA</t>
  </si>
  <si>
    <t>ARS SIMAG</t>
  </si>
  <si>
    <t>CRUZ AYALA, SRL</t>
  </si>
  <si>
    <t>PAGO FACT E450000002026</t>
  </si>
  <si>
    <t>PAGO FACT E450000000558</t>
  </si>
  <si>
    <t>PAGO FACT E450000000115</t>
  </si>
  <si>
    <t>PAGO FACT E4500000000719</t>
  </si>
  <si>
    <t xml:space="preserve">MEDI SAN, SRL </t>
  </si>
  <si>
    <t>FRANCISCO MARTINEZ</t>
  </si>
  <si>
    <t>PAGO FACT B1500003876</t>
  </si>
  <si>
    <t>ABIMAEL RODRIGUEZ</t>
  </si>
  <si>
    <t>PAGO FACT B1100000693</t>
  </si>
  <si>
    <t>SURTIDORA PHILPA</t>
  </si>
  <si>
    <t>PAGO FACT B1500000818,820</t>
  </si>
  <si>
    <t>CIRCUMED SRL</t>
  </si>
  <si>
    <t>PAGO FACT E45000000079</t>
  </si>
  <si>
    <t>AREYOVA Y ASOCIADO</t>
  </si>
  <si>
    <t>PAGO FACT E45000000017/18</t>
  </si>
  <si>
    <t xml:space="preserve">FERRETERIA OCHOA </t>
  </si>
  <si>
    <t>PAGO FACT E450000022556/22589</t>
  </si>
  <si>
    <t>COMPAÑÍA DOM DE TELEFONO S,A</t>
  </si>
  <si>
    <t>PAGO FACT E450000102981</t>
  </si>
  <si>
    <t>WILLY ABEL CRUZ LOPEZ</t>
  </si>
  <si>
    <t>PAGO FAC B1500001477/1480/1483/1486</t>
  </si>
  <si>
    <t>BIMED SRL</t>
  </si>
  <si>
    <t>PAGO FACT E45000000009</t>
  </si>
  <si>
    <t>ALPE SERVICIOS MEDICAL</t>
  </si>
  <si>
    <t>PAGO FACT B1500000220.00</t>
  </si>
  <si>
    <t xml:space="preserve">SALVADOR ANT MEJIA </t>
  </si>
  <si>
    <t>PAGO FACT B15000000197</t>
  </si>
  <si>
    <t>AZUL CORP S,R,L</t>
  </si>
  <si>
    <t>PAGO FACT E450000000006/07</t>
  </si>
  <si>
    <t>RAMIMAYING</t>
  </si>
  <si>
    <t>PAGO FACT B15000001897</t>
  </si>
  <si>
    <t xml:space="preserve">HEXAPOWER PHARMA </t>
  </si>
  <si>
    <t>PAGO FACT E450000000258</t>
  </si>
  <si>
    <t xml:space="preserve">JM DENTAL </t>
  </si>
  <si>
    <t>PAGO FACT B1500000464</t>
  </si>
  <si>
    <t>PAGO FACT E4500000000125</t>
  </si>
  <si>
    <t>PAGO FAC B1500003301/3308/3309/3310</t>
  </si>
  <si>
    <t>PAGO FACT E450000105155</t>
  </si>
  <si>
    <t xml:space="preserve">JUNQUITO GAS </t>
  </si>
  <si>
    <t>PAGO FACT B1500002256/2293</t>
  </si>
  <si>
    <t>PAGO FACT E450000104899</t>
  </si>
  <si>
    <t xml:space="preserve">COMISION BANCARIAS </t>
  </si>
  <si>
    <t xml:space="preserve">CIBAO NORTE </t>
  </si>
  <si>
    <t xml:space="preserve">ARS FUTURO </t>
  </si>
  <si>
    <t xml:space="preserve"> AL 26 febrero 2026</t>
  </si>
  <si>
    <t xml:space="preserve">PREPARADO POR </t>
  </si>
  <si>
    <t xml:space="preserve">APROBADO POR  </t>
  </si>
  <si>
    <t xml:space="preserve">LICDA: DEYANIRA CUEVAS </t>
  </si>
  <si>
    <t xml:space="preserve">DR. FRANQUIS  JESUS MARIA  JIMENEZ </t>
  </si>
  <si>
    <t>LICDA: YUBERCA NUÑEZ RODRIGUEZ</t>
  </si>
  <si>
    <t xml:space="preserve">CONTADORA </t>
  </si>
  <si>
    <t xml:space="preserve"> </t>
  </si>
  <si>
    <t xml:space="preserve">                                   DIRECTOR </t>
  </si>
  <si>
    <t xml:space="preserve">ADMINISTRADORA </t>
  </si>
  <si>
    <t xml:space="preserve">COMISION DE GASTOS BANCARIOS </t>
  </si>
  <si>
    <t>(Valores Expresado en RD$  9,263,059.73)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</si>
</sst>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dd\/mm\/yyyy"/>
    <numFmt numFmtId="168" formatCode="mmm\-dd\-yy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indexed="63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7">
    <xf numFmtId="0" fontId="0" fillId="0" borderId="0" xfId="0"/>
    <xf numFmtId="165" fontId="0" fillId="0" borderId="0" xfId="1" applyFont="1"/>
    <xf numFmtId="0" fontId="1" fillId="0" borderId="0" xfId="0" applyFont="1" applyAlignment="1">
      <alignment horizontal="center"/>
    </xf>
    <xf numFmtId="165" fontId="9" fillId="3" borderId="2" xfId="1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165" fontId="6" fillId="3" borderId="2" xfId="1" applyFont="1" applyFill="1" applyBorder="1" applyAlignment="1">
      <alignment horizontal="center" vertical="center" wrapText="1"/>
    </xf>
    <xf numFmtId="166" fontId="11" fillId="2" borderId="2" xfId="5" applyNumberFormat="1" applyFont="1" applyFill="1" applyBorder="1" applyAlignment="1">
      <alignment horizontal="right"/>
    </xf>
    <xf numFmtId="1" fontId="10" fillId="2" borderId="2" xfId="6" applyNumberFormat="1" applyFont="1" applyFill="1" applyBorder="1" applyAlignment="1">
      <alignment horizontal="right"/>
    </xf>
    <xf numFmtId="1" fontId="10" fillId="2" borderId="2" xfId="6" applyNumberFormat="1" applyFont="1" applyFill="1" applyBorder="1" applyAlignment="1">
      <alignment horizontal="left"/>
    </xf>
    <xf numFmtId="0" fontId="10" fillId="2" borderId="2" xfId="7" applyFont="1" applyFill="1" applyBorder="1"/>
    <xf numFmtId="4" fontId="12" fillId="2" borderId="2" xfId="9" applyNumberFormat="1" applyFont="1" applyFill="1" applyBorder="1"/>
    <xf numFmtId="4" fontId="10" fillId="2" borderId="2" xfId="8" applyNumberFormat="1" applyFont="1" applyFill="1" applyBorder="1"/>
    <xf numFmtId="165" fontId="10" fillId="4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wrapText="1"/>
    </xf>
    <xf numFmtId="4" fontId="11" fillId="2" borderId="2" xfId="9" applyNumberFormat="1" applyFont="1" applyFill="1" applyBorder="1"/>
    <xf numFmtId="165" fontId="10" fillId="2" borderId="2" xfId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" fontId="11" fillId="2" borderId="2" xfId="6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164" fontId="13" fillId="0" borderId="0" xfId="19" applyFont="1" applyAlignment="1">
      <alignment horizontal="center"/>
    </xf>
    <xf numFmtId="165" fontId="14" fillId="0" borderId="0" xfId="1" applyFont="1"/>
    <xf numFmtId="165" fontId="14" fillId="3" borderId="6" xfId="1" applyFont="1" applyFill="1" applyBorder="1"/>
    <xf numFmtId="0" fontId="15" fillId="3" borderId="4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center" vertical="center" wrapText="1"/>
    </xf>
    <xf numFmtId="164" fontId="15" fillId="3" borderId="1" xfId="19" applyFont="1" applyFill="1" applyBorder="1" applyAlignment="1">
      <alignment horizontal="center" vertical="center" wrapText="1"/>
    </xf>
    <xf numFmtId="165" fontId="15" fillId="3" borderId="2" xfId="1" applyFont="1" applyFill="1" applyBorder="1" applyAlignment="1">
      <alignment horizontal="center" vertical="center" wrapText="1"/>
    </xf>
    <xf numFmtId="166" fontId="17" fillId="4" borderId="2" xfId="5" applyNumberFormat="1" applyFont="1" applyFill="1" applyBorder="1" applyAlignment="1">
      <alignment horizontal="right"/>
    </xf>
    <xf numFmtId="1" fontId="16" fillId="4" borderId="2" xfId="6" applyNumberFormat="1" applyFont="1" applyFill="1" applyBorder="1" applyAlignment="1">
      <alignment horizontal="left"/>
    </xf>
    <xf numFmtId="0" fontId="16" fillId="4" borderId="2" xfId="7" applyFont="1" applyFill="1" applyBorder="1"/>
    <xf numFmtId="164" fontId="18" fillId="4" borderId="2" xfId="19" applyFont="1" applyFill="1" applyBorder="1"/>
    <xf numFmtId="4" fontId="15" fillId="4" borderId="2" xfId="8" applyNumberFormat="1" applyFont="1" applyFill="1" applyBorder="1"/>
    <xf numFmtId="165" fontId="14" fillId="5" borderId="5" xfId="1" applyFont="1" applyFill="1" applyBorder="1"/>
    <xf numFmtId="167" fontId="19" fillId="2" borderId="2" xfId="0" applyNumberFormat="1" applyFont="1" applyFill="1" applyBorder="1" applyAlignment="1">
      <alignment horizontal="right"/>
    </xf>
    <xf numFmtId="1" fontId="17" fillId="2" borderId="2" xfId="6" applyNumberFormat="1" applyFont="1" applyFill="1" applyBorder="1" applyAlignment="1">
      <alignment horizontal="right"/>
    </xf>
    <xf numFmtId="1" fontId="16" fillId="2" borderId="5" xfId="6" applyNumberFormat="1" applyFont="1" applyFill="1" applyBorder="1" applyAlignment="1">
      <alignment horizontal="left"/>
    </xf>
    <xf numFmtId="0" fontId="16" fillId="2" borderId="2" xfId="7" applyFont="1" applyFill="1" applyBorder="1"/>
    <xf numFmtId="164" fontId="15" fillId="2" borderId="2" xfId="19" applyFont="1" applyFill="1" applyBorder="1"/>
    <xf numFmtId="165" fontId="15" fillId="2" borderId="2" xfId="1" applyFont="1" applyFill="1" applyBorder="1"/>
    <xf numFmtId="165" fontId="15" fillId="2" borderId="2" xfId="1" applyFont="1" applyFill="1" applyBorder="1" applyAlignment="1">
      <alignment horizontal="center" vertical="center" wrapText="1"/>
    </xf>
    <xf numFmtId="165" fontId="15" fillId="2" borderId="5" xfId="1" applyFont="1" applyFill="1" applyBorder="1"/>
    <xf numFmtId="166" fontId="17" fillId="5" borderId="2" xfId="5" applyNumberFormat="1" applyFont="1" applyFill="1" applyBorder="1" applyAlignment="1">
      <alignment horizontal="right"/>
    </xf>
    <xf numFmtId="1" fontId="17" fillId="5" borderId="2" xfId="6" applyNumberFormat="1" applyFont="1" applyFill="1" applyBorder="1" applyAlignment="1">
      <alignment horizontal="right"/>
    </xf>
    <xf numFmtId="1" fontId="16" fillId="5" borderId="5" xfId="6" applyNumberFormat="1" applyFont="1" applyFill="1" applyBorder="1" applyAlignment="1">
      <alignment horizontal="left"/>
    </xf>
    <xf numFmtId="0" fontId="16" fillId="5" borderId="2" xfId="7" applyFont="1" applyFill="1" applyBorder="1"/>
    <xf numFmtId="164" fontId="15" fillId="5" borderId="2" xfId="19" applyFont="1" applyFill="1" applyBorder="1"/>
    <xf numFmtId="165" fontId="15" fillId="5" borderId="2" xfId="1" applyFont="1" applyFill="1" applyBorder="1"/>
    <xf numFmtId="4" fontId="14" fillId="2" borderId="0" xfId="0" applyNumberFormat="1" applyFont="1" applyFill="1"/>
    <xf numFmtId="165" fontId="14" fillId="4" borderId="5" xfId="1" applyFont="1" applyFill="1" applyBorder="1"/>
    <xf numFmtId="0" fontId="21" fillId="0" borderId="0" xfId="0" applyFont="1"/>
    <xf numFmtId="0" fontId="7" fillId="0" borderId="0" xfId="0" applyFont="1"/>
    <xf numFmtId="0" fontId="22" fillId="0" borderId="0" xfId="0" applyFont="1"/>
    <xf numFmtId="0" fontId="20" fillId="0" borderId="0" xfId="3" applyFont="1"/>
    <xf numFmtId="168" fontId="23" fillId="0" borderId="0" xfId="0" applyNumberFormat="1" applyFont="1" applyAlignment="1">
      <alignment horizontal="center"/>
    </xf>
    <xf numFmtId="0" fontId="24" fillId="0" borderId="0" xfId="3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20">
    <cellStyle name="Millares" xfId="1" builtinId="3"/>
    <cellStyle name="Millares 2" xfId="11" xr:uid="{00000000-0005-0000-0000-000001000000}"/>
    <cellStyle name="Millares 2 2" xfId="12" xr:uid="{00000000-0005-0000-0000-000002000000}"/>
    <cellStyle name="Millares 3" xfId="18" xr:uid="{00000000-0005-0000-0000-000003000000}"/>
    <cellStyle name="Millares 3 2" xfId="13" xr:uid="{00000000-0005-0000-0000-000004000000}"/>
    <cellStyle name="Moneda" xfId="19" builtinId="4"/>
    <cellStyle name="Normal" xfId="0" builtinId="0"/>
    <cellStyle name="Normal 2" xfId="2" xr:uid="{00000000-0005-0000-0000-000007000000}"/>
    <cellStyle name="Normal 2 2" xfId="3" xr:uid="{00000000-0005-0000-0000-000008000000}"/>
    <cellStyle name="Normal 2 2 2" xfId="14" xr:uid="{00000000-0005-0000-0000-000009000000}"/>
    <cellStyle name="Normal 3" xfId="15" xr:uid="{00000000-0005-0000-0000-00000A000000}"/>
    <cellStyle name="Normal 3 2" xfId="4" xr:uid="{00000000-0005-0000-0000-00000B000000}"/>
    <cellStyle name="Normal 4" xfId="5" xr:uid="{00000000-0005-0000-0000-00000C000000}"/>
    <cellStyle name="Normal 4 2" xfId="16" xr:uid="{00000000-0005-0000-0000-00000D000000}"/>
    <cellStyle name="Normal 5" xfId="6" xr:uid="{00000000-0005-0000-0000-00000E000000}"/>
    <cellStyle name="Normal 6" xfId="7" xr:uid="{00000000-0005-0000-0000-00000F000000}"/>
    <cellStyle name="Normal 7" xfId="8" xr:uid="{00000000-0005-0000-0000-000010000000}"/>
    <cellStyle name="Normal 8" xfId="9" xr:uid="{00000000-0005-0000-0000-000011000000}"/>
    <cellStyle name="Normal 9" xfId="10" xr:uid="{00000000-0005-0000-0000-000012000000}"/>
    <cellStyle name="Porcentaje 2" xfId="17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57150</xdr:rowOff>
    </xdr:from>
    <xdr:to>
      <xdr:col>2</xdr:col>
      <xdr:colOff>962025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9327" r="7084" b="12950"/>
        <a:stretch/>
      </xdr:blipFill>
      <xdr:spPr bwMode="auto">
        <a:xfrm>
          <a:off x="1019175" y="247650"/>
          <a:ext cx="210502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1219200</xdr:colOff>
      <xdr:row>0</xdr:row>
      <xdr:rowOff>66675</xdr:rowOff>
    </xdr:from>
    <xdr:to>
      <xdr:col>6</xdr:col>
      <xdr:colOff>209550</xdr:colOff>
      <xdr:row>2</xdr:row>
      <xdr:rowOff>123360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EC7E70-ED06-4A9A-8D8D-5A9A56A43A3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9327" r="7084" b="12950"/>
        <a:stretch/>
      </xdr:blipFill>
      <xdr:spPr bwMode="auto">
        <a:xfrm>
          <a:off x="11353800" y="66675"/>
          <a:ext cx="2114550" cy="628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2</xdr:col>
      <xdr:colOff>742950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33699D-F6AF-486C-8464-1EB48ED2A39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9327" r="7084" b="12950"/>
        <a:stretch/>
      </xdr:blipFill>
      <xdr:spPr bwMode="auto">
        <a:xfrm>
          <a:off x="0" y="428625"/>
          <a:ext cx="2105025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438150</xdr:colOff>
      <xdr:row>3</xdr:row>
      <xdr:rowOff>47625</xdr:rowOff>
    </xdr:from>
    <xdr:to>
      <xdr:col>6</xdr:col>
      <xdr:colOff>1343024</xdr:colOff>
      <xdr:row>6</xdr:row>
      <xdr:rowOff>123825</xdr:rowOff>
    </xdr:to>
    <xdr:pic>
      <xdr:nvPicPr>
        <xdr:cNvPr id="3" name="Imagen 1" descr="Interfaz de usuario gráfica, Logotipo&#10;&#10;Descripción generada automáticamente con confianza media">
          <a:extLst>
            <a:ext uri="{FF2B5EF4-FFF2-40B4-BE49-F238E27FC236}">
              <a16:creationId xmlns:a16="http://schemas.microsoft.com/office/drawing/2014/main" id="{B20103C5-FADF-4A87-AC68-1D3B389F4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9" t="19670" r="5553" b="19911"/>
        <a:stretch>
          <a:fillRect/>
        </a:stretch>
      </xdr:blipFill>
      <xdr:spPr bwMode="auto">
        <a:xfrm>
          <a:off x="6429375" y="628650"/>
          <a:ext cx="166687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G14"/>
  <sheetViews>
    <sheetView tabSelected="1" workbookViewId="0">
      <selection activeCell="G18" sqref="A1:G18"/>
    </sheetView>
  </sheetViews>
  <sheetFormatPr baseColWidth="10" defaultRowHeight="15" x14ac:dyDescent="0.25"/>
  <cols>
    <col min="1" max="1" width="11.7109375" customWidth="1"/>
    <col min="2" max="2" width="20.7109375" customWidth="1"/>
    <col min="3" max="3" width="31.140625" customWidth="1"/>
    <col min="4" max="4" width="46.140625" customWidth="1"/>
    <col min="5" max="5" width="15.42578125" customWidth="1"/>
    <col min="6" max="6" width="14.5703125" customWidth="1"/>
  </cols>
  <sheetData>
    <row r="3" spans="1:7" ht="15.75" x14ac:dyDescent="0.25">
      <c r="A3" s="58" t="s">
        <v>6</v>
      </c>
      <c r="B3" s="58"/>
      <c r="C3" s="58"/>
      <c r="D3" s="58"/>
      <c r="E3" s="58"/>
      <c r="F3" s="58"/>
      <c r="G3" s="58"/>
    </row>
    <row r="4" spans="1:7" ht="15.75" x14ac:dyDescent="0.25">
      <c r="A4" s="58" t="s">
        <v>14</v>
      </c>
      <c r="B4" s="58"/>
      <c r="C4" s="58"/>
      <c r="D4" s="58"/>
      <c r="E4" s="58"/>
      <c r="F4" s="58"/>
      <c r="G4" s="58"/>
    </row>
    <row r="5" spans="1:7" x14ac:dyDescent="0.25">
      <c r="A5" s="59" t="s">
        <v>19</v>
      </c>
      <c r="B5" s="59"/>
      <c r="C5" s="59"/>
      <c r="D5" s="59"/>
      <c r="E5" s="59"/>
      <c r="F5" s="59"/>
      <c r="G5" s="59"/>
    </row>
    <row r="6" spans="1:7" x14ac:dyDescent="0.25">
      <c r="A6" s="59" t="s">
        <v>13</v>
      </c>
      <c r="B6" s="59"/>
      <c r="C6" s="59"/>
      <c r="D6" s="59"/>
      <c r="E6" s="59"/>
      <c r="F6" s="59"/>
      <c r="G6" s="59"/>
    </row>
    <row r="7" spans="1:7" x14ac:dyDescent="0.25">
      <c r="A7" s="59" t="s">
        <v>20</v>
      </c>
      <c r="B7" s="59"/>
      <c r="C7" s="59"/>
      <c r="D7" s="59"/>
      <c r="E7" s="59"/>
      <c r="F7" s="59"/>
      <c r="G7" s="59"/>
    </row>
    <row r="8" spans="1:7" x14ac:dyDescent="0.25">
      <c r="A8" s="2"/>
      <c r="B8" s="18"/>
      <c r="C8" s="17" t="s">
        <v>18</v>
      </c>
      <c r="D8" s="17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1"/>
    </row>
    <row r="10" spans="1:7" x14ac:dyDescent="0.25">
      <c r="A10" s="60" t="s">
        <v>3</v>
      </c>
      <c r="B10" s="61"/>
      <c r="C10" s="61"/>
      <c r="D10" s="61"/>
      <c r="E10" s="61"/>
      <c r="F10" s="62"/>
      <c r="G10" s="3"/>
    </row>
    <row r="11" spans="1:7" ht="24" x14ac:dyDescent="0.25">
      <c r="A11" s="4" t="s">
        <v>0</v>
      </c>
      <c r="B11" s="5" t="s">
        <v>1</v>
      </c>
      <c r="C11" s="5" t="s">
        <v>7</v>
      </c>
      <c r="D11" s="4" t="s">
        <v>2</v>
      </c>
      <c r="E11" s="4" t="s">
        <v>11</v>
      </c>
      <c r="F11" s="4" t="s">
        <v>12</v>
      </c>
      <c r="G11" s="6" t="s">
        <v>4</v>
      </c>
    </row>
    <row r="12" spans="1:7" x14ac:dyDescent="0.25">
      <c r="A12" s="4"/>
      <c r="B12" s="5"/>
      <c r="C12" s="5"/>
      <c r="D12" s="4"/>
      <c r="E12" s="4"/>
      <c r="F12" s="4"/>
      <c r="G12" s="6"/>
    </row>
    <row r="13" spans="1:7" x14ac:dyDescent="0.25">
      <c r="A13" s="7">
        <v>45989</v>
      </c>
      <c r="B13" s="8"/>
      <c r="C13" s="9" t="s">
        <v>15</v>
      </c>
      <c r="D13" s="10"/>
      <c r="E13" s="11"/>
      <c r="F13" s="12"/>
      <c r="G13" s="13">
        <v>5375.41</v>
      </c>
    </row>
    <row r="14" spans="1:7" x14ac:dyDescent="0.25">
      <c r="A14" s="7">
        <v>46022</v>
      </c>
      <c r="B14" s="19"/>
      <c r="C14" s="20" t="s">
        <v>16</v>
      </c>
      <c r="D14" s="14" t="s">
        <v>17</v>
      </c>
      <c r="E14" s="15">
        <v>325</v>
      </c>
      <c r="F14" s="16"/>
      <c r="G14" s="13">
        <f>G13-E14</f>
        <v>5050.41</v>
      </c>
    </row>
  </sheetData>
  <mergeCells count="6">
    <mergeCell ref="A10:F10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14" scale="60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5"/>
  <sheetViews>
    <sheetView topLeftCell="A79" zoomScale="110" zoomScaleNormal="110" workbookViewId="0">
      <selection activeCell="H3" sqref="H3"/>
    </sheetView>
  </sheetViews>
  <sheetFormatPr baseColWidth="10" defaultRowHeight="15" x14ac:dyDescent="0.25"/>
  <cols>
    <col min="1" max="1" width="19.140625" customWidth="1"/>
    <col min="2" max="2" width="26.5703125" customWidth="1"/>
    <col min="3" max="3" width="41" customWidth="1"/>
    <col min="4" max="4" width="52.85546875" customWidth="1"/>
    <col min="5" max="5" width="27.85546875" customWidth="1"/>
    <col min="6" max="6" width="19" customWidth="1"/>
    <col min="7" max="7" width="29.140625" customWidth="1"/>
  </cols>
  <sheetData>
    <row r="1" spans="1:7" ht="23.25" x14ac:dyDescent="0.35">
      <c r="A1" s="65" t="s">
        <v>6</v>
      </c>
      <c r="B1" s="65"/>
      <c r="C1" s="65"/>
      <c r="D1" s="65"/>
      <c r="E1" s="65"/>
      <c r="F1" s="65"/>
      <c r="G1" s="65"/>
    </row>
    <row r="2" spans="1:7" ht="23.25" x14ac:dyDescent="0.35">
      <c r="A2" s="65" t="s">
        <v>5</v>
      </c>
      <c r="B2" s="65"/>
      <c r="C2" s="65"/>
      <c r="D2" s="65"/>
      <c r="E2" s="65"/>
      <c r="F2" s="65"/>
      <c r="G2" s="65"/>
    </row>
    <row r="3" spans="1:7" ht="23.25" x14ac:dyDescent="0.35">
      <c r="A3" s="65" t="s">
        <v>131</v>
      </c>
      <c r="B3" s="65"/>
      <c r="C3" s="65"/>
      <c r="D3" s="65"/>
      <c r="E3" s="65"/>
      <c r="F3" s="65"/>
      <c r="G3" s="65"/>
    </row>
    <row r="4" spans="1:7" ht="23.25" x14ac:dyDescent="0.35">
      <c r="A4" s="65" t="s">
        <v>8</v>
      </c>
      <c r="B4" s="65"/>
      <c r="C4" s="65"/>
      <c r="D4" s="65"/>
      <c r="E4" s="65"/>
      <c r="F4" s="65"/>
      <c r="G4" s="65"/>
    </row>
    <row r="5" spans="1:7" ht="23.25" x14ac:dyDescent="0.35">
      <c r="A5" s="65" t="s">
        <v>142</v>
      </c>
      <c r="B5" s="65"/>
      <c r="C5" s="65"/>
      <c r="D5" s="65"/>
      <c r="E5" s="65"/>
      <c r="F5" s="65"/>
      <c r="G5" s="65"/>
    </row>
    <row r="6" spans="1:7" ht="23.25" x14ac:dyDescent="0.35">
      <c r="A6" s="21"/>
      <c r="B6" s="21"/>
      <c r="C6" s="21"/>
      <c r="D6" s="21"/>
      <c r="E6" s="22"/>
      <c r="F6" s="21"/>
      <c r="G6" s="23"/>
    </row>
    <row r="7" spans="1:7" ht="24" thickBot="1" x14ac:dyDescent="0.4">
      <c r="A7" s="63" t="s">
        <v>3</v>
      </c>
      <c r="B7" s="63"/>
      <c r="C7" s="63"/>
      <c r="D7" s="63"/>
      <c r="E7" s="63"/>
      <c r="F7" s="64"/>
      <c r="G7" s="24"/>
    </row>
    <row r="8" spans="1:7" ht="47.25" thickBot="1" x14ac:dyDescent="0.3">
      <c r="A8" s="25" t="s">
        <v>0</v>
      </c>
      <c r="B8" s="26" t="s">
        <v>1</v>
      </c>
      <c r="C8" s="26" t="s">
        <v>7</v>
      </c>
      <c r="D8" s="27" t="s">
        <v>2</v>
      </c>
      <c r="E8" s="27" t="s">
        <v>12</v>
      </c>
      <c r="F8" s="28" t="s">
        <v>11</v>
      </c>
      <c r="G8" s="29" t="s">
        <v>4</v>
      </c>
    </row>
    <row r="9" spans="1:7" ht="23.25" x14ac:dyDescent="0.35">
      <c r="A9" s="30">
        <v>46052</v>
      </c>
      <c r="B9" s="31"/>
      <c r="C9" s="31" t="s">
        <v>21</v>
      </c>
      <c r="D9" s="32" t="s">
        <v>22</v>
      </c>
      <c r="E9" s="33"/>
      <c r="F9" s="34"/>
      <c r="G9" s="51">
        <v>9624483.1299999952</v>
      </c>
    </row>
    <row r="10" spans="1:7" ht="23.25" x14ac:dyDescent="0.35">
      <c r="A10" s="36">
        <v>46055</v>
      </c>
      <c r="B10" s="37">
        <v>4524000060518</v>
      </c>
      <c r="C10" s="38" t="s">
        <v>37</v>
      </c>
      <c r="D10" s="39" t="s">
        <v>32</v>
      </c>
      <c r="E10" s="40">
        <v>7931.2</v>
      </c>
      <c r="F10" s="41"/>
      <c r="G10" s="42">
        <f>G9+E10</f>
        <v>9632414.3299999945</v>
      </c>
    </row>
    <row r="11" spans="1:7" ht="23.25" x14ac:dyDescent="0.35">
      <c r="A11" s="36">
        <v>46056</v>
      </c>
      <c r="B11" s="37">
        <v>1260050281</v>
      </c>
      <c r="C11" s="38" t="s">
        <v>10</v>
      </c>
      <c r="D11" s="39" t="s">
        <v>9</v>
      </c>
      <c r="E11" s="40">
        <v>14200</v>
      </c>
      <c r="F11" s="41"/>
      <c r="G11" s="42">
        <f t="shared" ref="G11:G22" si="0">G10+E11</f>
        <v>9646614.3299999945</v>
      </c>
    </row>
    <row r="12" spans="1:7" ht="23.25" x14ac:dyDescent="0.35">
      <c r="A12" s="36">
        <v>46057</v>
      </c>
      <c r="B12" s="37">
        <v>1260030227</v>
      </c>
      <c r="C12" s="38" t="s">
        <v>10</v>
      </c>
      <c r="D12" s="39" t="s">
        <v>9</v>
      </c>
      <c r="E12" s="40">
        <v>12720</v>
      </c>
      <c r="F12" s="41"/>
      <c r="G12" s="42">
        <f t="shared" si="0"/>
        <v>9659334.3299999945</v>
      </c>
    </row>
    <row r="13" spans="1:7" ht="23.25" x14ac:dyDescent="0.35">
      <c r="A13" s="36">
        <v>46057</v>
      </c>
      <c r="B13" s="37">
        <v>1260030230</v>
      </c>
      <c r="C13" s="38" t="s">
        <v>10</v>
      </c>
      <c r="D13" s="39" t="s">
        <v>9</v>
      </c>
      <c r="E13" s="40">
        <v>12800</v>
      </c>
      <c r="F13" s="41"/>
      <c r="G13" s="42">
        <f t="shared" si="0"/>
        <v>9672134.3299999945</v>
      </c>
    </row>
    <row r="14" spans="1:7" ht="23.25" x14ac:dyDescent="0.35">
      <c r="A14" s="36">
        <v>46059</v>
      </c>
      <c r="B14" s="37">
        <v>1260050217</v>
      </c>
      <c r="C14" s="38" t="s">
        <v>10</v>
      </c>
      <c r="D14" s="39" t="s">
        <v>9</v>
      </c>
      <c r="E14" s="40">
        <v>9700</v>
      </c>
      <c r="F14" s="41"/>
      <c r="G14" s="42">
        <f t="shared" si="0"/>
        <v>9681834.3299999945</v>
      </c>
    </row>
    <row r="15" spans="1:7" ht="23.25" x14ac:dyDescent="0.35">
      <c r="A15" s="36">
        <v>46059</v>
      </c>
      <c r="B15" s="37">
        <v>4524000055817</v>
      </c>
      <c r="C15" s="38" t="s">
        <v>38</v>
      </c>
      <c r="D15" s="39" t="s">
        <v>32</v>
      </c>
      <c r="E15" s="40">
        <v>5609.41</v>
      </c>
      <c r="F15" s="41"/>
      <c r="G15" s="42">
        <f t="shared" si="0"/>
        <v>9687443.7399999946</v>
      </c>
    </row>
    <row r="16" spans="1:7" ht="23.25" x14ac:dyDescent="0.35">
      <c r="A16" s="36">
        <v>46063</v>
      </c>
      <c r="B16" s="37">
        <v>4524000000025</v>
      </c>
      <c r="C16" s="38" t="s">
        <v>39</v>
      </c>
      <c r="D16" s="39" t="s">
        <v>32</v>
      </c>
      <c r="E16" s="40">
        <v>8432.7999999999993</v>
      </c>
      <c r="F16" s="41"/>
      <c r="G16" s="42">
        <f t="shared" si="0"/>
        <v>9695876.5399999954</v>
      </c>
    </row>
    <row r="17" spans="1:7" ht="23.25" x14ac:dyDescent="0.35">
      <c r="A17" s="36">
        <v>46063</v>
      </c>
      <c r="B17" s="37">
        <v>4524000000003</v>
      </c>
      <c r="C17" s="38" t="s">
        <v>34</v>
      </c>
      <c r="D17" s="39" t="s">
        <v>32</v>
      </c>
      <c r="E17" s="40">
        <v>119036.9</v>
      </c>
      <c r="F17" s="41"/>
      <c r="G17" s="42">
        <f t="shared" si="0"/>
        <v>9814913.4399999958</v>
      </c>
    </row>
    <row r="18" spans="1:7" ht="23.25" x14ac:dyDescent="0.35">
      <c r="A18" s="36">
        <v>46063</v>
      </c>
      <c r="B18" s="37">
        <v>3950030400</v>
      </c>
      <c r="C18" s="38" t="s">
        <v>10</v>
      </c>
      <c r="D18" s="39" t="s">
        <v>9</v>
      </c>
      <c r="E18" s="40">
        <v>6000</v>
      </c>
      <c r="F18" s="41"/>
      <c r="G18" s="42">
        <f t="shared" si="0"/>
        <v>9820913.4399999958</v>
      </c>
    </row>
    <row r="19" spans="1:7" ht="23.25" x14ac:dyDescent="0.35">
      <c r="A19" s="36">
        <v>46063</v>
      </c>
      <c r="B19" s="37">
        <v>3950030403</v>
      </c>
      <c r="C19" s="38" t="s">
        <v>10</v>
      </c>
      <c r="D19" s="39" t="s">
        <v>24</v>
      </c>
      <c r="E19" s="40">
        <v>8700</v>
      </c>
      <c r="F19" s="41"/>
      <c r="G19" s="42">
        <f t="shared" si="0"/>
        <v>9829613.4399999958</v>
      </c>
    </row>
    <row r="20" spans="1:7" ht="23.25" x14ac:dyDescent="0.35">
      <c r="A20" s="36">
        <v>46063</v>
      </c>
      <c r="B20" s="37">
        <v>3950030406</v>
      </c>
      <c r="C20" s="38" t="s">
        <v>10</v>
      </c>
      <c r="D20" s="39" t="s">
        <v>9</v>
      </c>
      <c r="E20" s="40">
        <v>3000</v>
      </c>
      <c r="F20" s="41"/>
      <c r="G20" s="42">
        <f t="shared" si="0"/>
        <v>9832613.4399999958</v>
      </c>
    </row>
    <row r="21" spans="1:7" ht="23.25" x14ac:dyDescent="0.35">
      <c r="A21" s="36">
        <v>46063</v>
      </c>
      <c r="B21" s="37">
        <v>3950030409</v>
      </c>
      <c r="C21" s="38" t="s">
        <v>23</v>
      </c>
      <c r="D21" s="39" t="s">
        <v>35</v>
      </c>
      <c r="E21" s="40">
        <v>5700</v>
      </c>
      <c r="F21" s="41"/>
      <c r="G21" s="42">
        <f t="shared" si="0"/>
        <v>9838313.4399999958</v>
      </c>
    </row>
    <row r="22" spans="1:7" ht="23.25" x14ac:dyDescent="0.35">
      <c r="A22" s="36">
        <v>46066</v>
      </c>
      <c r="B22" s="37">
        <v>3950030412</v>
      </c>
      <c r="C22" s="38" t="s">
        <v>23</v>
      </c>
      <c r="D22" s="39" t="s">
        <v>35</v>
      </c>
      <c r="E22" s="40">
        <v>16200</v>
      </c>
      <c r="F22" s="41"/>
      <c r="G22" s="42">
        <f t="shared" si="0"/>
        <v>9854513.4399999958</v>
      </c>
    </row>
    <row r="23" spans="1:7" ht="23.25" x14ac:dyDescent="0.35">
      <c r="A23" s="36">
        <v>46064</v>
      </c>
      <c r="B23" s="37">
        <v>41806903431</v>
      </c>
      <c r="C23" s="38" t="s">
        <v>36</v>
      </c>
      <c r="D23" s="39" t="s">
        <v>40</v>
      </c>
      <c r="E23" s="40"/>
      <c r="F23" s="41">
        <v>20078.48</v>
      </c>
      <c r="G23" s="42">
        <f>G22-F23</f>
        <v>9834434.9599999953</v>
      </c>
    </row>
    <row r="24" spans="1:7" ht="23.25" x14ac:dyDescent="0.35">
      <c r="A24" s="36">
        <v>46065</v>
      </c>
      <c r="B24" s="37">
        <v>41814210778</v>
      </c>
      <c r="C24" s="38" t="s">
        <v>41</v>
      </c>
      <c r="D24" s="39" t="s">
        <v>42</v>
      </c>
      <c r="E24" s="40"/>
      <c r="F24" s="41">
        <v>4050</v>
      </c>
      <c r="G24" s="42">
        <f>G23-F24</f>
        <v>9830384.9599999953</v>
      </c>
    </row>
    <row r="25" spans="1:7" ht="23.25" x14ac:dyDescent="0.35">
      <c r="A25" s="36">
        <v>46066</v>
      </c>
      <c r="B25" s="37">
        <v>1260060307</v>
      </c>
      <c r="C25" s="38" t="s">
        <v>10</v>
      </c>
      <c r="D25" s="39" t="s">
        <v>24</v>
      </c>
      <c r="E25" s="40">
        <v>7800</v>
      </c>
      <c r="F25" s="41"/>
      <c r="G25" s="42">
        <f>G24+E25</f>
        <v>9838184.9599999953</v>
      </c>
    </row>
    <row r="26" spans="1:7" ht="23.25" x14ac:dyDescent="0.35">
      <c r="A26" s="36">
        <v>46066</v>
      </c>
      <c r="B26" s="37">
        <v>1260060310</v>
      </c>
      <c r="C26" s="38" t="s">
        <v>10</v>
      </c>
      <c r="D26" s="39" t="s">
        <v>9</v>
      </c>
      <c r="E26" s="40">
        <v>5750</v>
      </c>
      <c r="F26" s="41"/>
      <c r="G26" s="42">
        <f t="shared" ref="G26:G28" si="1">G25+E26</f>
        <v>9843934.9599999953</v>
      </c>
    </row>
    <row r="27" spans="1:7" ht="23.25" x14ac:dyDescent="0.35">
      <c r="A27" s="36">
        <v>46066</v>
      </c>
      <c r="B27" s="37">
        <v>45240000208</v>
      </c>
      <c r="C27" s="38" t="s">
        <v>43</v>
      </c>
      <c r="D27" s="39" t="s">
        <v>32</v>
      </c>
      <c r="E27" s="40">
        <v>300</v>
      </c>
      <c r="F27" s="41"/>
      <c r="G27" s="42">
        <f t="shared" si="1"/>
        <v>9844234.9599999953</v>
      </c>
    </row>
    <row r="28" spans="1:7" ht="23.25" x14ac:dyDescent="0.35">
      <c r="A28" s="36">
        <v>46069</v>
      </c>
      <c r="B28" s="37">
        <v>45240000035</v>
      </c>
      <c r="C28" s="38" t="s">
        <v>44</v>
      </c>
      <c r="D28" s="39" t="s">
        <v>32</v>
      </c>
      <c r="E28" s="40">
        <v>1266.5999999999999</v>
      </c>
      <c r="F28" s="41"/>
      <c r="G28" s="42">
        <f t="shared" si="1"/>
        <v>9845501.5599999949</v>
      </c>
    </row>
    <row r="29" spans="1:7" ht="23.25" x14ac:dyDescent="0.35">
      <c r="A29" s="36">
        <v>46070</v>
      </c>
      <c r="B29" s="37">
        <v>41850425292</v>
      </c>
      <c r="C29" s="38" t="s">
        <v>45</v>
      </c>
      <c r="D29" s="39" t="s">
        <v>46</v>
      </c>
      <c r="E29" s="40"/>
      <c r="F29" s="41">
        <v>13503.95</v>
      </c>
      <c r="G29" s="42">
        <f>G28-F29</f>
        <v>9831997.6099999957</v>
      </c>
    </row>
    <row r="30" spans="1:7" ht="23.25" x14ac:dyDescent="0.35">
      <c r="A30" s="36">
        <v>46070</v>
      </c>
      <c r="B30" s="37">
        <v>41850454086</v>
      </c>
      <c r="C30" s="38" t="s">
        <v>47</v>
      </c>
      <c r="D30" s="39" t="s">
        <v>48</v>
      </c>
      <c r="E30" s="40"/>
      <c r="F30" s="50">
        <v>19600</v>
      </c>
      <c r="G30" s="42">
        <f t="shared" ref="G30:G33" si="2">G29-F30</f>
        <v>9812397.6099999957</v>
      </c>
    </row>
    <row r="31" spans="1:7" ht="23.25" x14ac:dyDescent="0.35">
      <c r="A31" s="36">
        <v>46070</v>
      </c>
      <c r="B31" s="37">
        <v>41850482360</v>
      </c>
      <c r="C31" s="38" t="s">
        <v>49</v>
      </c>
      <c r="D31" s="39" t="s">
        <v>50</v>
      </c>
      <c r="E31" s="40"/>
      <c r="F31" s="41">
        <v>35595</v>
      </c>
      <c r="G31" s="42">
        <f t="shared" si="2"/>
        <v>9776802.6099999957</v>
      </c>
    </row>
    <row r="32" spans="1:7" ht="23.25" x14ac:dyDescent="0.35">
      <c r="A32" s="36">
        <v>46070</v>
      </c>
      <c r="B32" s="37">
        <v>41850521439</v>
      </c>
      <c r="C32" s="38" t="s">
        <v>51</v>
      </c>
      <c r="D32" s="39" t="s">
        <v>52</v>
      </c>
      <c r="E32" s="40"/>
      <c r="F32" s="41">
        <v>8646.9699999999993</v>
      </c>
      <c r="G32" s="42">
        <f t="shared" si="2"/>
        <v>9768155.639999995</v>
      </c>
    </row>
    <row r="33" spans="1:7" ht="23.25" x14ac:dyDescent="0.35">
      <c r="A33" s="36">
        <v>46070</v>
      </c>
      <c r="B33" s="37">
        <v>41850544823</v>
      </c>
      <c r="C33" s="38" t="s">
        <v>53</v>
      </c>
      <c r="D33" s="39" t="s">
        <v>54</v>
      </c>
      <c r="E33" s="40"/>
      <c r="F33" s="41">
        <v>30653</v>
      </c>
      <c r="G33" s="42">
        <f t="shared" si="2"/>
        <v>9737502.639999995</v>
      </c>
    </row>
    <row r="34" spans="1:7" ht="23.25" x14ac:dyDescent="0.35">
      <c r="A34" s="36">
        <v>46071</v>
      </c>
      <c r="B34" s="37">
        <v>1260060262</v>
      </c>
      <c r="C34" s="38" t="s">
        <v>10</v>
      </c>
      <c r="D34" s="39" t="s">
        <v>9</v>
      </c>
      <c r="E34" s="40">
        <v>8300</v>
      </c>
      <c r="F34" s="41"/>
      <c r="G34" s="42">
        <f>G33+E34</f>
        <v>9745802.639999995</v>
      </c>
    </row>
    <row r="35" spans="1:7" ht="23.25" x14ac:dyDescent="0.35">
      <c r="A35" s="36">
        <v>46071</v>
      </c>
      <c r="B35" s="37">
        <v>1260060265</v>
      </c>
      <c r="C35" s="38" t="s">
        <v>10</v>
      </c>
      <c r="D35" s="39" t="s">
        <v>9</v>
      </c>
      <c r="E35" s="40">
        <v>11400</v>
      </c>
      <c r="F35" s="41"/>
      <c r="G35" s="42">
        <f t="shared" ref="G35:G38" si="3">G34+E35</f>
        <v>9757202.639999995</v>
      </c>
    </row>
    <row r="36" spans="1:7" ht="23.25" x14ac:dyDescent="0.35">
      <c r="A36" s="36">
        <v>46071</v>
      </c>
      <c r="B36" s="37">
        <v>1260060268</v>
      </c>
      <c r="C36" s="38" t="s">
        <v>10</v>
      </c>
      <c r="D36" s="39" t="s">
        <v>9</v>
      </c>
      <c r="E36" s="40">
        <v>4000</v>
      </c>
      <c r="F36" s="41"/>
      <c r="G36" s="42">
        <f t="shared" si="3"/>
        <v>9761202.639999995</v>
      </c>
    </row>
    <row r="37" spans="1:7" ht="23.25" x14ac:dyDescent="0.35">
      <c r="A37" s="36">
        <v>46071</v>
      </c>
      <c r="B37" s="37">
        <v>1260060271</v>
      </c>
      <c r="C37" s="38" t="s">
        <v>23</v>
      </c>
      <c r="D37" s="39" t="s">
        <v>57</v>
      </c>
      <c r="E37" s="40">
        <v>7700</v>
      </c>
      <c r="F37" s="41"/>
      <c r="G37" s="42">
        <f t="shared" si="3"/>
        <v>9768902.639999995</v>
      </c>
    </row>
    <row r="38" spans="1:7" ht="23.25" x14ac:dyDescent="0.35">
      <c r="A38" s="36">
        <v>46071</v>
      </c>
      <c r="B38" s="37">
        <v>4524000000012</v>
      </c>
      <c r="C38" s="38" t="s">
        <v>58</v>
      </c>
      <c r="D38" s="39" t="s">
        <v>32</v>
      </c>
      <c r="E38" s="40">
        <v>24311.07</v>
      </c>
      <c r="F38" s="41"/>
      <c r="G38" s="42">
        <f t="shared" si="3"/>
        <v>9793213.7099999953</v>
      </c>
    </row>
    <row r="39" spans="1:7" ht="23.25" x14ac:dyDescent="0.35">
      <c r="A39" s="36">
        <v>46071</v>
      </c>
      <c r="B39" s="37">
        <v>41858725004</v>
      </c>
      <c r="C39" s="38" t="s">
        <v>56</v>
      </c>
      <c r="D39" s="39" t="s">
        <v>55</v>
      </c>
      <c r="E39" s="40"/>
      <c r="F39" s="41">
        <v>18419</v>
      </c>
      <c r="G39" s="42">
        <f>G38-F39</f>
        <v>9774794.7099999953</v>
      </c>
    </row>
    <row r="40" spans="1:7" ht="23.25" x14ac:dyDescent="0.35">
      <c r="A40" s="36">
        <v>46071</v>
      </c>
      <c r="B40" s="37">
        <v>41858780569</v>
      </c>
      <c r="C40" s="38" t="s">
        <v>29</v>
      </c>
      <c r="D40" s="39" t="s">
        <v>59</v>
      </c>
      <c r="E40" s="40"/>
      <c r="F40" s="41">
        <v>16758</v>
      </c>
      <c r="G40" s="42">
        <f>G39-F40</f>
        <v>9758036.7099999953</v>
      </c>
    </row>
    <row r="41" spans="1:7" ht="23.25" x14ac:dyDescent="0.35">
      <c r="A41" s="36">
        <v>46071</v>
      </c>
      <c r="B41" s="37">
        <v>4524000000130</v>
      </c>
      <c r="C41" s="38" t="s">
        <v>60</v>
      </c>
      <c r="D41" s="39" t="s">
        <v>32</v>
      </c>
      <c r="E41" s="41">
        <v>783311.04</v>
      </c>
      <c r="F41" s="41"/>
      <c r="G41" s="42">
        <f>G40+E41</f>
        <v>10541347.749999996</v>
      </c>
    </row>
    <row r="42" spans="1:7" ht="23.25" x14ac:dyDescent="0.35">
      <c r="A42" s="36">
        <v>46073</v>
      </c>
      <c r="B42" s="37">
        <v>1260010449</v>
      </c>
      <c r="C42" s="38" t="s">
        <v>23</v>
      </c>
      <c r="D42" s="39" t="s">
        <v>57</v>
      </c>
      <c r="E42" s="41">
        <v>1300</v>
      </c>
      <c r="F42" s="41"/>
      <c r="G42" s="42">
        <f t="shared" ref="G42:G47" si="4">G41+E42</f>
        <v>10542647.749999996</v>
      </c>
    </row>
    <row r="43" spans="1:7" ht="23.25" x14ac:dyDescent="0.35">
      <c r="A43" s="36">
        <v>46073</v>
      </c>
      <c r="B43" s="37">
        <v>1260010452</v>
      </c>
      <c r="C43" s="38" t="s">
        <v>23</v>
      </c>
      <c r="D43" s="39" t="s">
        <v>57</v>
      </c>
      <c r="E43" s="41">
        <v>10100</v>
      </c>
      <c r="F43" s="41"/>
      <c r="G43" s="42">
        <f t="shared" si="4"/>
        <v>10552747.749999996</v>
      </c>
    </row>
    <row r="44" spans="1:7" ht="23.25" x14ac:dyDescent="0.35">
      <c r="A44" s="36">
        <v>46073</v>
      </c>
      <c r="B44" s="37">
        <v>1260010455</v>
      </c>
      <c r="C44" s="38" t="s">
        <v>10</v>
      </c>
      <c r="D44" s="39" t="s">
        <v>9</v>
      </c>
      <c r="E44" s="41">
        <v>11700</v>
      </c>
      <c r="F44" s="41"/>
      <c r="G44" s="42">
        <f t="shared" si="4"/>
        <v>10564447.749999996</v>
      </c>
    </row>
    <row r="45" spans="1:7" ht="23.25" x14ac:dyDescent="0.35">
      <c r="A45" s="36">
        <v>46073</v>
      </c>
      <c r="B45" s="37">
        <v>1260010459</v>
      </c>
      <c r="C45" s="38" t="s">
        <v>10</v>
      </c>
      <c r="D45" s="39" t="s">
        <v>9</v>
      </c>
      <c r="E45" s="41">
        <v>3200</v>
      </c>
      <c r="F45" s="41"/>
      <c r="G45" s="42">
        <f t="shared" si="4"/>
        <v>10567647.749999996</v>
      </c>
    </row>
    <row r="46" spans="1:7" ht="23.25" x14ac:dyDescent="0.35">
      <c r="A46" s="36">
        <v>46073</v>
      </c>
      <c r="B46" s="37">
        <v>1260010463</v>
      </c>
      <c r="C46" s="38" t="s">
        <v>10</v>
      </c>
      <c r="D46" s="39" t="s">
        <v>9</v>
      </c>
      <c r="E46" s="41">
        <v>15300</v>
      </c>
      <c r="F46" s="41"/>
      <c r="G46" s="42">
        <f t="shared" si="4"/>
        <v>10582947.749999996</v>
      </c>
    </row>
    <row r="47" spans="1:7" ht="23.25" x14ac:dyDescent="0.35">
      <c r="A47" s="36">
        <v>46073</v>
      </c>
      <c r="B47" s="37">
        <v>1260010466</v>
      </c>
      <c r="C47" s="38" t="s">
        <v>10</v>
      </c>
      <c r="D47" s="39" t="s">
        <v>9</v>
      </c>
      <c r="E47" s="41">
        <v>20550</v>
      </c>
      <c r="F47" s="41"/>
      <c r="G47" s="42">
        <f t="shared" si="4"/>
        <v>10603497.749999996</v>
      </c>
    </row>
    <row r="48" spans="1:7" ht="23.25" x14ac:dyDescent="0.35">
      <c r="A48" s="36">
        <v>46073</v>
      </c>
      <c r="B48" s="37">
        <v>1202105960</v>
      </c>
      <c r="C48" s="38" t="s">
        <v>62</v>
      </c>
      <c r="D48" s="39" t="s">
        <v>61</v>
      </c>
      <c r="E48" s="40"/>
      <c r="F48" s="41">
        <v>15000</v>
      </c>
      <c r="G48" s="42">
        <f>G47-F48</f>
        <v>10588497.749999996</v>
      </c>
    </row>
    <row r="49" spans="1:7" ht="23.25" x14ac:dyDescent="0.35">
      <c r="A49" s="36">
        <v>46076</v>
      </c>
      <c r="B49" s="37">
        <v>4524000030340</v>
      </c>
      <c r="C49" s="38" t="s">
        <v>80</v>
      </c>
      <c r="D49" s="39" t="s">
        <v>32</v>
      </c>
      <c r="E49" s="40">
        <v>8026.5</v>
      </c>
      <c r="F49" s="41"/>
      <c r="G49" s="42">
        <f>G48+E49</f>
        <v>10596524.249999996</v>
      </c>
    </row>
    <row r="50" spans="1:7" ht="23.25" x14ac:dyDescent="0.35">
      <c r="A50" s="36">
        <v>46076</v>
      </c>
      <c r="B50" s="37">
        <v>1260090888</v>
      </c>
      <c r="C50" s="38" t="s">
        <v>10</v>
      </c>
      <c r="D50" s="39" t="s">
        <v>9</v>
      </c>
      <c r="E50" s="40">
        <v>8500</v>
      </c>
      <c r="F50" s="41"/>
      <c r="G50" s="42">
        <f t="shared" ref="G50:G52" si="5">G49+E50</f>
        <v>10605024.249999996</v>
      </c>
    </row>
    <row r="51" spans="1:7" ht="23.25" x14ac:dyDescent="0.35">
      <c r="A51" s="36">
        <v>46076</v>
      </c>
      <c r="B51" s="37">
        <v>1260090891</v>
      </c>
      <c r="C51" s="38" t="s">
        <v>23</v>
      </c>
      <c r="D51" s="39" t="s">
        <v>57</v>
      </c>
      <c r="E51" s="40">
        <v>600</v>
      </c>
      <c r="F51" s="41"/>
      <c r="G51" s="42">
        <f t="shared" si="5"/>
        <v>10605624.249999996</v>
      </c>
    </row>
    <row r="52" spans="1:7" ht="23.25" x14ac:dyDescent="0.35">
      <c r="A52" s="36">
        <v>46076</v>
      </c>
      <c r="B52" s="37">
        <v>4524000052352</v>
      </c>
      <c r="C52" s="38" t="s">
        <v>81</v>
      </c>
      <c r="D52" s="39" t="s">
        <v>32</v>
      </c>
      <c r="E52" s="40">
        <v>55162.11</v>
      </c>
      <c r="F52" s="41"/>
      <c r="G52" s="42">
        <f t="shared" si="5"/>
        <v>10660786.359999996</v>
      </c>
    </row>
    <row r="53" spans="1:7" ht="23.25" x14ac:dyDescent="0.35">
      <c r="A53" s="36">
        <v>46076</v>
      </c>
      <c r="B53" s="37">
        <v>41893679959</v>
      </c>
      <c r="C53" s="38" t="s">
        <v>63</v>
      </c>
      <c r="D53" s="39" t="s">
        <v>64</v>
      </c>
      <c r="E53" s="40"/>
      <c r="F53" s="41">
        <v>5850</v>
      </c>
      <c r="G53" s="42">
        <f>G52-F53</f>
        <v>10654936.359999996</v>
      </c>
    </row>
    <row r="54" spans="1:7" ht="23.25" x14ac:dyDescent="0.35">
      <c r="A54" s="36">
        <v>46077</v>
      </c>
      <c r="B54" s="37">
        <v>3820080000</v>
      </c>
      <c r="C54" s="38" t="s">
        <v>10</v>
      </c>
      <c r="D54" s="39" t="s">
        <v>82</v>
      </c>
      <c r="E54" s="40">
        <v>13750</v>
      </c>
      <c r="F54" s="41"/>
      <c r="G54" s="42">
        <f>G53+E54</f>
        <v>10668686.359999996</v>
      </c>
    </row>
    <row r="55" spans="1:7" ht="23.25" x14ac:dyDescent="0.35">
      <c r="A55" s="36">
        <v>46078</v>
      </c>
      <c r="B55" s="37">
        <v>41909761825</v>
      </c>
      <c r="C55" s="38" t="s">
        <v>65</v>
      </c>
      <c r="D55" s="39" t="s">
        <v>66</v>
      </c>
      <c r="E55" s="40"/>
      <c r="F55" s="41">
        <v>52488.5</v>
      </c>
      <c r="G55" s="42">
        <f>G54-F55</f>
        <v>10616197.859999996</v>
      </c>
    </row>
    <row r="56" spans="1:7" ht="23.25" x14ac:dyDescent="0.35">
      <c r="A56" s="36">
        <v>46078</v>
      </c>
      <c r="B56" s="37">
        <v>41909783599</v>
      </c>
      <c r="C56" s="38" t="s">
        <v>67</v>
      </c>
      <c r="D56" s="39" t="s">
        <v>68</v>
      </c>
      <c r="E56" s="40"/>
      <c r="F56" s="41">
        <v>24419.49</v>
      </c>
      <c r="G56" s="42">
        <f t="shared" ref="G56:G59" si="6">G55-F56</f>
        <v>10591778.369999995</v>
      </c>
    </row>
    <row r="57" spans="1:7" ht="23.25" x14ac:dyDescent="0.35">
      <c r="A57" s="36">
        <v>46078</v>
      </c>
      <c r="B57" s="37">
        <v>41909813414</v>
      </c>
      <c r="C57" s="38" t="s">
        <v>69</v>
      </c>
      <c r="D57" s="39" t="s">
        <v>70</v>
      </c>
      <c r="E57" s="40"/>
      <c r="F57" s="41">
        <v>27156</v>
      </c>
      <c r="G57" s="42">
        <f t="shared" si="6"/>
        <v>10564622.369999995</v>
      </c>
    </row>
    <row r="58" spans="1:7" ht="23.25" x14ac:dyDescent="0.35">
      <c r="A58" s="36">
        <v>46078</v>
      </c>
      <c r="B58" s="37">
        <v>41909824736</v>
      </c>
      <c r="C58" s="38" t="s">
        <v>25</v>
      </c>
      <c r="D58" s="39" t="s">
        <v>71</v>
      </c>
      <c r="E58" s="40"/>
      <c r="F58" s="41">
        <v>5000</v>
      </c>
      <c r="G58" s="42">
        <f t="shared" si="6"/>
        <v>10559622.369999995</v>
      </c>
    </row>
    <row r="59" spans="1:7" ht="23.25" x14ac:dyDescent="0.35">
      <c r="A59" s="36">
        <v>46078</v>
      </c>
      <c r="B59" s="37">
        <v>41909844903</v>
      </c>
      <c r="C59" s="38" t="s">
        <v>72</v>
      </c>
      <c r="D59" s="39" t="s">
        <v>73</v>
      </c>
      <c r="E59" s="40"/>
      <c r="F59" s="41">
        <v>12369</v>
      </c>
      <c r="G59" s="42">
        <f t="shared" si="6"/>
        <v>10547253.369999995</v>
      </c>
    </row>
    <row r="60" spans="1:7" ht="23.25" x14ac:dyDescent="0.35">
      <c r="A60" s="36">
        <v>46078</v>
      </c>
      <c r="B60" s="37">
        <v>4524000000005</v>
      </c>
      <c r="C60" s="38" t="s">
        <v>130</v>
      </c>
      <c r="D60" s="39" t="s">
        <v>32</v>
      </c>
      <c r="E60" s="40">
        <v>38568.800000000003</v>
      </c>
      <c r="F60" s="41"/>
      <c r="G60" s="42">
        <f>G59+E60</f>
        <v>10585822.169999996</v>
      </c>
    </row>
    <row r="61" spans="1:7" ht="23.25" x14ac:dyDescent="0.35">
      <c r="A61" s="36">
        <v>46079</v>
      </c>
      <c r="B61" s="37">
        <v>1260060049</v>
      </c>
      <c r="C61" s="38" t="s">
        <v>10</v>
      </c>
      <c r="D61" s="39" t="s">
        <v>82</v>
      </c>
      <c r="E61" s="40">
        <v>16700</v>
      </c>
      <c r="F61" s="41"/>
      <c r="G61" s="42">
        <f>G60+E61</f>
        <v>10602522.169999996</v>
      </c>
    </row>
    <row r="62" spans="1:7" ht="23.25" x14ac:dyDescent="0.35">
      <c r="A62" s="36">
        <v>46079</v>
      </c>
      <c r="B62" s="37">
        <v>41918633812</v>
      </c>
      <c r="C62" s="38" t="s">
        <v>74</v>
      </c>
      <c r="D62" s="39" t="s">
        <v>75</v>
      </c>
      <c r="E62" s="40"/>
      <c r="F62" s="41">
        <v>18000</v>
      </c>
      <c r="G62" s="42">
        <f>G61-F62</f>
        <v>10584522.169999996</v>
      </c>
    </row>
    <row r="63" spans="1:7" ht="23.25" x14ac:dyDescent="0.35">
      <c r="A63" s="36">
        <v>46079</v>
      </c>
      <c r="B63" s="37">
        <v>41918646233</v>
      </c>
      <c r="C63" s="38" t="s">
        <v>76</v>
      </c>
      <c r="D63" s="39" t="s">
        <v>77</v>
      </c>
      <c r="E63" s="40"/>
      <c r="F63" s="41">
        <v>5500</v>
      </c>
      <c r="G63" s="42">
        <f t="shared" ref="G63:G65" si="7">G62-F63</f>
        <v>10579022.169999996</v>
      </c>
    </row>
    <row r="64" spans="1:7" ht="23.25" x14ac:dyDescent="0.35">
      <c r="A64" s="36">
        <v>46079</v>
      </c>
      <c r="B64" s="37">
        <v>41918658404</v>
      </c>
      <c r="C64" s="38" t="s">
        <v>78</v>
      </c>
      <c r="D64" s="39" t="s">
        <v>75</v>
      </c>
      <c r="E64" s="40"/>
      <c r="F64" s="41">
        <v>15000</v>
      </c>
      <c r="G64" s="42">
        <f t="shared" si="7"/>
        <v>10564022.169999996</v>
      </c>
    </row>
    <row r="65" spans="1:7" ht="23.25" x14ac:dyDescent="0.35">
      <c r="A65" s="36">
        <v>46079</v>
      </c>
      <c r="B65" s="37">
        <v>41918669058</v>
      </c>
      <c r="C65" s="38" t="s">
        <v>79</v>
      </c>
      <c r="D65" s="39" t="s">
        <v>77</v>
      </c>
      <c r="E65" s="40"/>
      <c r="F65" s="41">
        <v>10500</v>
      </c>
      <c r="G65" s="42">
        <f t="shared" si="7"/>
        <v>10553522.169999996</v>
      </c>
    </row>
    <row r="66" spans="1:7" ht="23.25" x14ac:dyDescent="0.35">
      <c r="A66" s="36">
        <v>46079</v>
      </c>
      <c r="B66" s="37">
        <v>1260070503</v>
      </c>
      <c r="C66" s="38" t="s">
        <v>10</v>
      </c>
      <c r="D66" s="39" t="s">
        <v>82</v>
      </c>
      <c r="E66" s="40">
        <v>4350</v>
      </c>
      <c r="F66" s="41"/>
      <c r="G66" s="41">
        <f>G65+E66</f>
        <v>10557872.169999996</v>
      </c>
    </row>
    <row r="67" spans="1:7" ht="23.25" x14ac:dyDescent="0.35">
      <c r="A67" s="36">
        <v>46079</v>
      </c>
      <c r="B67" s="37">
        <v>1260070508</v>
      </c>
      <c r="C67" s="38" t="s">
        <v>83</v>
      </c>
      <c r="D67" s="39" t="s">
        <v>84</v>
      </c>
      <c r="E67" s="40">
        <v>12000</v>
      </c>
      <c r="F67" s="41"/>
      <c r="G67" s="41">
        <f t="shared" ref="G67:G68" si="8">G66+E67</f>
        <v>10569872.169999996</v>
      </c>
    </row>
    <row r="68" spans="1:7" ht="23.25" x14ac:dyDescent="0.35">
      <c r="A68" s="36">
        <v>46079</v>
      </c>
      <c r="B68" s="37">
        <v>4524000051309</v>
      </c>
      <c r="C68" s="38" t="s">
        <v>85</v>
      </c>
      <c r="D68" s="39" t="s">
        <v>32</v>
      </c>
      <c r="E68" s="40">
        <v>2494.69</v>
      </c>
      <c r="F68" s="41"/>
      <c r="G68" s="41">
        <f t="shared" si="8"/>
        <v>10572366.859999996</v>
      </c>
    </row>
    <row r="69" spans="1:7" ht="23.25" x14ac:dyDescent="0.35">
      <c r="A69" s="36">
        <v>46079</v>
      </c>
      <c r="B69" s="37">
        <v>41922006328</v>
      </c>
      <c r="C69" s="38" t="s">
        <v>86</v>
      </c>
      <c r="D69" s="39" t="s">
        <v>87</v>
      </c>
      <c r="E69" s="40"/>
      <c r="F69" s="41">
        <v>257062.2</v>
      </c>
      <c r="G69" s="41">
        <f>G68-F69</f>
        <v>10315304.659999996</v>
      </c>
    </row>
    <row r="70" spans="1:7" ht="23.25" x14ac:dyDescent="0.35">
      <c r="A70" s="36">
        <v>46079</v>
      </c>
      <c r="B70" s="37">
        <v>41922038458</v>
      </c>
      <c r="C70" s="38" t="s">
        <v>28</v>
      </c>
      <c r="D70" s="39" t="s">
        <v>88</v>
      </c>
      <c r="E70" s="40"/>
      <c r="F70" s="41">
        <v>5661.6</v>
      </c>
      <c r="G70" s="41">
        <f t="shared" ref="G70:G93" si="9">G69-F70</f>
        <v>10309643.059999997</v>
      </c>
    </row>
    <row r="71" spans="1:7" ht="23.25" x14ac:dyDescent="0.35">
      <c r="A71" s="36">
        <v>46079</v>
      </c>
      <c r="B71" s="37">
        <v>41922056675</v>
      </c>
      <c r="C71" s="38" t="s">
        <v>27</v>
      </c>
      <c r="D71" s="39" t="s">
        <v>89</v>
      </c>
      <c r="E71" s="40"/>
      <c r="F71" s="41">
        <v>2525</v>
      </c>
      <c r="G71" s="41">
        <f t="shared" si="9"/>
        <v>10307118.059999997</v>
      </c>
    </row>
    <row r="72" spans="1:7" ht="23.25" x14ac:dyDescent="0.35">
      <c r="A72" s="36">
        <v>46079</v>
      </c>
      <c r="B72" s="37">
        <v>41922077924</v>
      </c>
      <c r="C72" s="38" t="s">
        <v>26</v>
      </c>
      <c r="D72" s="39" t="s">
        <v>90</v>
      </c>
      <c r="E72" s="40"/>
      <c r="F72" s="41">
        <v>13750.44</v>
      </c>
      <c r="G72" s="41">
        <f t="shared" si="9"/>
        <v>10293367.619999997</v>
      </c>
    </row>
    <row r="73" spans="1:7" ht="23.25" x14ac:dyDescent="0.35">
      <c r="A73" s="36">
        <v>46079</v>
      </c>
      <c r="B73" s="37">
        <v>41922097338</v>
      </c>
      <c r="C73" s="38" t="s">
        <v>91</v>
      </c>
      <c r="D73" s="39" t="s">
        <v>90</v>
      </c>
      <c r="E73" s="40"/>
      <c r="F73" s="41">
        <v>72357</v>
      </c>
      <c r="G73" s="41">
        <f t="shared" si="9"/>
        <v>10221010.619999997</v>
      </c>
    </row>
    <row r="74" spans="1:7" ht="23.25" x14ac:dyDescent="0.35">
      <c r="A74" s="36">
        <v>46079</v>
      </c>
      <c r="B74" s="37">
        <v>41924273993</v>
      </c>
      <c r="C74" s="38" t="s">
        <v>92</v>
      </c>
      <c r="D74" s="39" t="s">
        <v>93</v>
      </c>
      <c r="E74" s="40"/>
      <c r="F74" s="41">
        <v>74100</v>
      </c>
      <c r="G74" s="41">
        <f t="shared" si="9"/>
        <v>10146910.619999997</v>
      </c>
    </row>
    <row r="75" spans="1:7" ht="23.25" x14ac:dyDescent="0.35">
      <c r="A75" s="36">
        <v>46079</v>
      </c>
      <c r="B75" s="37">
        <v>41924284374</v>
      </c>
      <c r="C75" s="38" t="s">
        <v>94</v>
      </c>
      <c r="D75" s="39" t="s">
        <v>95</v>
      </c>
      <c r="E75" s="40"/>
      <c r="F75" s="41">
        <v>3240</v>
      </c>
      <c r="G75" s="41">
        <f t="shared" si="9"/>
        <v>10143670.619999997</v>
      </c>
    </row>
    <row r="76" spans="1:7" ht="23.25" x14ac:dyDescent="0.35">
      <c r="A76" s="36">
        <v>46079</v>
      </c>
      <c r="B76" s="37">
        <v>41924294248</v>
      </c>
      <c r="C76" s="38" t="s">
        <v>96</v>
      </c>
      <c r="D76" s="39" t="s">
        <v>97</v>
      </c>
      <c r="E76" s="40"/>
      <c r="F76" s="41">
        <v>95567.91</v>
      </c>
      <c r="G76" s="41">
        <f t="shared" si="9"/>
        <v>10048102.709999997</v>
      </c>
    </row>
    <row r="77" spans="1:7" ht="23.25" x14ac:dyDescent="0.35">
      <c r="A77" s="36">
        <v>46079</v>
      </c>
      <c r="B77" s="37">
        <v>41924301842</v>
      </c>
      <c r="C77" s="38" t="s">
        <v>98</v>
      </c>
      <c r="D77" s="39" t="s">
        <v>99</v>
      </c>
      <c r="E77" s="40"/>
      <c r="F77" s="41">
        <v>8850</v>
      </c>
      <c r="G77" s="41">
        <f t="shared" si="9"/>
        <v>10039252.709999997</v>
      </c>
    </row>
    <row r="78" spans="1:7" ht="23.25" x14ac:dyDescent="0.35">
      <c r="A78" s="36">
        <v>46079</v>
      </c>
      <c r="B78" s="37">
        <v>41924308579</v>
      </c>
      <c r="C78" s="38" t="s">
        <v>100</v>
      </c>
      <c r="D78" s="39" t="s">
        <v>101</v>
      </c>
      <c r="E78" s="40"/>
      <c r="F78" s="41">
        <v>61978.68</v>
      </c>
      <c r="G78" s="41">
        <f t="shared" si="9"/>
        <v>9977274.0299999975</v>
      </c>
    </row>
    <row r="79" spans="1:7" ht="23.25" x14ac:dyDescent="0.35">
      <c r="A79" s="36">
        <v>46079</v>
      </c>
      <c r="B79" s="37">
        <v>41924315825</v>
      </c>
      <c r="C79" s="38" t="s">
        <v>102</v>
      </c>
      <c r="D79" s="39" t="s">
        <v>103</v>
      </c>
      <c r="E79" s="40"/>
      <c r="F79" s="41">
        <v>171447.93</v>
      </c>
      <c r="G79" s="41">
        <f t="shared" si="9"/>
        <v>9805826.0999999978</v>
      </c>
    </row>
    <row r="80" spans="1:7" ht="23.25" x14ac:dyDescent="0.35">
      <c r="A80" s="36">
        <v>46079</v>
      </c>
      <c r="B80" s="37">
        <v>41924324193</v>
      </c>
      <c r="C80" s="38" t="s">
        <v>104</v>
      </c>
      <c r="D80" s="39" t="s">
        <v>105</v>
      </c>
      <c r="E80" s="40"/>
      <c r="F80" s="41">
        <v>33678.49</v>
      </c>
      <c r="G80" s="41">
        <f t="shared" si="9"/>
        <v>9772147.6099999975</v>
      </c>
    </row>
    <row r="81" spans="1:7" ht="23.25" x14ac:dyDescent="0.35">
      <c r="A81" s="36">
        <v>46079</v>
      </c>
      <c r="B81" s="37">
        <v>41924336683</v>
      </c>
      <c r="C81" s="38" t="s">
        <v>106</v>
      </c>
      <c r="D81" s="39" t="s">
        <v>107</v>
      </c>
      <c r="E81" s="40"/>
      <c r="F81" s="41">
        <v>32575.5</v>
      </c>
      <c r="G81" s="41">
        <f t="shared" si="9"/>
        <v>9739572.1099999975</v>
      </c>
    </row>
    <row r="82" spans="1:7" ht="23.25" x14ac:dyDescent="0.35">
      <c r="A82" s="36">
        <v>46079</v>
      </c>
      <c r="B82" s="37">
        <v>41924343848</v>
      </c>
      <c r="C82" s="38" t="s">
        <v>108</v>
      </c>
      <c r="D82" s="39" t="s">
        <v>109</v>
      </c>
      <c r="E82" s="40"/>
      <c r="F82" s="41">
        <v>3469.2</v>
      </c>
      <c r="G82" s="41">
        <f t="shared" si="9"/>
        <v>9736102.9099999983</v>
      </c>
    </row>
    <row r="83" spans="1:7" ht="23.25" x14ac:dyDescent="0.35">
      <c r="A83" s="36">
        <v>46079</v>
      </c>
      <c r="B83" s="37">
        <v>41924352396</v>
      </c>
      <c r="C83" s="38" t="s">
        <v>110</v>
      </c>
      <c r="D83" s="39" t="s">
        <v>111</v>
      </c>
      <c r="E83" s="40"/>
      <c r="F83" s="41">
        <v>35030</v>
      </c>
      <c r="G83" s="41">
        <f t="shared" si="9"/>
        <v>9701072.9099999983</v>
      </c>
    </row>
    <row r="84" spans="1:7" ht="23.25" x14ac:dyDescent="0.35">
      <c r="A84" s="36">
        <v>46079</v>
      </c>
      <c r="B84" s="37">
        <v>41924358727</v>
      </c>
      <c r="C84" s="38" t="s">
        <v>112</v>
      </c>
      <c r="D84" s="39" t="s">
        <v>113</v>
      </c>
      <c r="E84" s="40"/>
      <c r="F84" s="41">
        <v>56500</v>
      </c>
      <c r="G84" s="41">
        <f t="shared" si="9"/>
        <v>9644572.9099999983</v>
      </c>
    </row>
    <row r="85" spans="1:7" ht="23.25" x14ac:dyDescent="0.35">
      <c r="A85" s="36">
        <v>46079</v>
      </c>
      <c r="B85" s="37">
        <v>41924431292</v>
      </c>
      <c r="C85" s="38" t="s">
        <v>114</v>
      </c>
      <c r="D85" s="39" t="s">
        <v>115</v>
      </c>
      <c r="E85" s="40"/>
      <c r="F85" s="41">
        <v>22161.97</v>
      </c>
      <c r="G85" s="41">
        <f t="shared" si="9"/>
        <v>9622410.9399999976</v>
      </c>
    </row>
    <row r="86" spans="1:7" ht="23.25" x14ac:dyDescent="0.35">
      <c r="A86" s="36">
        <v>46079</v>
      </c>
      <c r="B86" s="37">
        <v>41924440496</v>
      </c>
      <c r="C86" s="38" t="s">
        <v>116</v>
      </c>
      <c r="D86" s="39" t="s">
        <v>117</v>
      </c>
      <c r="E86" s="40"/>
      <c r="F86" s="41">
        <v>9959.32</v>
      </c>
      <c r="G86" s="41">
        <f t="shared" si="9"/>
        <v>9612451.6199999973</v>
      </c>
    </row>
    <row r="87" spans="1:7" ht="23.25" x14ac:dyDescent="0.35">
      <c r="A87" s="36">
        <v>46079</v>
      </c>
      <c r="B87" s="37">
        <v>41924447433</v>
      </c>
      <c r="C87" s="38" t="s">
        <v>118</v>
      </c>
      <c r="D87" s="39" t="s">
        <v>119</v>
      </c>
      <c r="E87" s="40"/>
      <c r="F87" s="41">
        <v>28100</v>
      </c>
      <c r="G87" s="41">
        <f t="shared" si="9"/>
        <v>9584351.6199999973</v>
      </c>
    </row>
    <row r="88" spans="1:7" ht="23.25" x14ac:dyDescent="0.35">
      <c r="A88" s="36">
        <v>46079</v>
      </c>
      <c r="B88" s="37">
        <v>41924454102</v>
      </c>
      <c r="C88" s="38" t="s">
        <v>120</v>
      </c>
      <c r="D88" s="39" t="s">
        <v>121</v>
      </c>
      <c r="E88" s="40"/>
      <c r="F88" s="41">
        <v>23839.7</v>
      </c>
      <c r="G88" s="41">
        <f t="shared" si="9"/>
        <v>9560511.9199999981</v>
      </c>
    </row>
    <row r="89" spans="1:7" ht="23.25" x14ac:dyDescent="0.35">
      <c r="A89" s="36">
        <v>46079</v>
      </c>
      <c r="B89" s="37">
        <v>41924459945</v>
      </c>
      <c r="C89" s="38" t="s">
        <v>31</v>
      </c>
      <c r="D89" s="39" t="s">
        <v>122</v>
      </c>
      <c r="E89" s="40"/>
      <c r="F89" s="41">
        <v>6950</v>
      </c>
      <c r="G89" s="41">
        <f t="shared" si="9"/>
        <v>9553561.9199999981</v>
      </c>
    </row>
    <row r="90" spans="1:7" ht="23.25" x14ac:dyDescent="0.35">
      <c r="A90" s="36">
        <v>46079</v>
      </c>
      <c r="B90" s="37">
        <v>41924665298</v>
      </c>
      <c r="C90" s="38" t="s">
        <v>30</v>
      </c>
      <c r="D90" s="39" t="s">
        <v>123</v>
      </c>
      <c r="E90" s="40"/>
      <c r="F90" s="41">
        <v>247763.32</v>
      </c>
      <c r="G90" s="41">
        <f t="shared" si="9"/>
        <v>9305798.5999999978</v>
      </c>
    </row>
    <row r="91" spans="1:7" ht="23.25" x14ac:dyDescent="0.35">
      <c r="A91" s="36">
        <v>46079</v>
      </c>
      <c r="B91" s="37">
        <v>41924671304</v>
      </c>
      <c r="C91" s="38" t="s">
        <v>125</v>
      </c>
      <c r="D91" s="39" t="s">
        <v>126</v>
      </c>
      <c r="E91" s="40"/>
      <c r="F91" s="41">
        <v>18899.3</v>
      </c>
      <c r="G91" s="41">
        <f t="shared" si="9"/>
        <v>9286899.299999997</v>
      </c>
    </row>
    <row r="92" spans="1:7" ht="23.25" x14ac:dyDescent="0.35">
      <c r="A92" s="36">
        <v>46079</v>
      </c>
      <c r="B92" s="37">
        <v>41924671304</v>
      </c>
      <c r="C92" s="38" t="s">
        <v>104</v>
      </c>
      <c r="D92" s="39" t="s">
        <v>124</v>
      </c>
      <c r="E92" s="40"/>
      <c r="F92" s="41">
        <v>18069.41</v>
      </c>
      <c r="G92" s="41">
        <f t="shared" si="9"/>
        <v>9268829.8899999969</v>
      </c>
    </row>
    <row r="93" spans="1:7" ht="23.25" x14ac:dyDescent="0.35">
      <c r="A93" s="36">
        <v>46079</v>
      </c>
      <c r="B93" s="37">
        <v>41924721829</v>
      </c>
      <c r="C93" s="38" t="s">
        <v>104</v>
      </c>
      <c r="D93" s="39" t="s">
        <v>127</v>
      </c>
      <c r="E93" s="40"/>
      <c r="F93" s="41">
        <v>3047.51</v>
      </c>
      <c r="G93" s="41">
        <f t="shared" si="9"/>
        <v>9265782.3799999971</v>
      </c>
    </row>
    <row r="94" spans="1:7" ht="23.25" x14ac:dyDescent="0.35">
      <c r="A94" s="36">
        <v>46079</v>
      </c>
      <c r="B94" s="37"/>
      <c r="C94" s="46" t="s">
        <v>33</v>
      </c>
      <c r="D94" s="39" t="s">
        <v>128</v>
      </c>
      <c r="E94" s="40"/>
      <c r="F94" s="41">
        <v>2722.65</v>
      </c>
      <c r="G94" s="41">
        <f>G93-F94</f>
        <v>9263059.7299999967</v>
      </c>
    </row>
    <row r="95" spans="1:7" ht="23.25" x14ac:dyDescent="0.35">
      <c r="A95" s="36"/>
      <c r="B95" s="37"/>
      <c r="C95" s="38"/>
      <c r="D95" s="39"/>
      <c r="E95" s="40"/>
      <c r="F95" s="41"/>
      <c r="G95" s="43"/>
    </row>
    <row r="96" spans="1:7" ht="23.25" x14ac:dyDescent="0.35">
      <c r="A96" s="44"/>
      <c r="B96" s="45"/>
      <c r="C96" s="46" t="s">
        <v>33</v>
      </c>
      <c r="D96" s="47" t="s">
        <v>141</v>
      </c>
      <c r="E96" s="48"/>
      <c r="F96" s="49"/>
      <c r="G96" s="35"/>
    </row>
    <row r="97" spans="2:13" s="54" customFormat="1" ht="11.25" x14ac:dyDescent="0.2"/>
    <row r="98" spans="2:13" s="55" customFormat="1" ht="11.25" x14ac:dyDescent="0.2">
      <c r="B98" s="56" t="s">
        <v>132</v>
      </c>
    </row>
    <row r="99" spans="2:13" s="55" customFormat="1" ht="11.25" x14ac:dyDescent="0.2">
      <c r="B99" s="57"/>
    </row>
    <row r="100" spans="2:13" s="55" customFormat="1" ht="11.25" x14ac:dyDescent="0.2">
      <c r="B100" s="55" t="s">
        <v>134</v>
      </c>
      <c r="D100" s="55" t="s">
        <v>133</v>
      </c>
    </row>
    <row r="101" spans="2:13" s="55" customFormat="1" ht="11.25" x14ac:dyDescent="0.2">
      <c r="B101" s="55" t="s">
        <v>137</v>
      </c>
      <c r="D101" s="55" t="s">
        <v>135</v>
      </c>
      <c r="F101" s="55" t="s">
        <v>136</v>
      </c>
    </row>
    <row r="102" spans="2:13" s="55" customFormat="1" ht="11.25" x14ac:dyDescent="0.2">
      <c r="D102" s="55" t="s">
        <v>139</v>
      </c>
      <c r="F102" s="55" t="s">
        <v>140</v>
      </c>
    </row>
    <row r="103" spans="2:13" s="52" customFormat="1" ht="18.75" x14ac:dyDescent="0.3">
      <c r="C103" s="55" t="s">
        <v>138</v>
      </c>
      <c r="D103" s="55"/>
      <c r="E103" s="55"/>
      <c r="F103" s="55"/>
      <c r="G103" s="55"/>
      <c r="H103" s="55"/>
      <c r="I103" s="53"/>
      <c r="J103" s="53"/>
      <c r="K103" s="53"/>
      <c r="L103" s="53"/>
      <c r="M103" s="53"/>
    </row>
    <row r="104" spans="2:13" ht="15.75" x14ac:dyDescent="0.25">
      <c r="C104" s="55"/>
      <c r="D104" s="55"/>
      <c r="E104" s="53"/>
      <c r="F104" s="53"/>
      <c r="G104" s="53"/>
      <c r="H104" s="53"/>
    </row>
    <row r="105" spans="2:13" ht="18.75" x14ac:dyDescent="0.3">
      <c r="C105" s="52"/>
      <c r="D105" s="53"/>
      <c r="E105" s="53"/>
    </row>
  </sheetData>
  <mergeCells count="6">
    <mergeCell ref="A7:F7"/>
    <mergeCell ref="A1:G1"/>
    <mergeCell ref="A2:G2"/>
    <mergeCell ref="A3:G3"/>
    <mergeCell ref="A4:G4"/>
    <mergeCell ref="A5:G5"/>
  </mergeCells>
  <phoneticPr fontId="20" type="noConversion"/>
  <pageMargins left="0.7" right="0.7" top="0.75" bottom="0.75" header="0.3" footer="0.3"/>
  <pageSetup paperSize="5" scale="75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1EC7-936A-41A1-88EA-F106A652034A}">
  <sheetPr>
    <pageSetUpPr fitToPage="1"/>
  </sheetPr>
  <dimension ref="A3:G14"/>
  <sheetViews>
    <sheetView workbookViewId="0">
      <selection activeCell="G29" sqref="G29"/>
    </sheetView>
  </sheetViews>
  <sheetFormatPr baseColWidth="10" defaultRowHeight="15" x14ac:dyDescent="0.25"/>
  <cols>
    <col min="2" max="2" width="9" customWidth="1"/>
    <col min="3" max="3" width="21.5703125" customWidth="1"/>
    <col min="7" max="7" width="22.7109375" customWidth="1"/>
  </cols>
  <sheetData>
    <row r="3" spans="1:7" ht="15.75" x14ac:dyDescent="0.25">
      <c r="A3" s="58" t="s">
        <v>129</v>
      </c>
      <c r="B3" s="58"/>
      <c r="C3" s="58"/>
      <c r="D3" s="58"/>
      <c r="E3" s="58"/>
      <c r="F3" s="58"/>
      <c r="G3" s="58"/>
    </row>
    <row r="4" spans="1:7" ht="15.75" x14ac:dyDescent="0.25">
      <c r="A4" s="58" t="s">
        <v>14</v>
      </c>
      <c r="B4" s="58"/>
      <c r="C4" s="58"/>
      <c r="D4" s="58"/>
      <c r="E4" s="58"/>
      <c r="F4" s="58"/>
      <c r="G4" s="58"/>
    </row>
    <row r="5" spans="1:7" x14ac:dyDescent="0.25">
      <c r="A5" s="66">
        <v>46054</v>
      </c>
      <c r="B5" s="59"/>
      <c r="C5" s="59"/>
      <c r="D5" s="59"/>
      <c r="E5" s="59"/>
      <c r="F5" s="59"/>
      <c r="G5" s="59"/>
    </row>
    <row r="6" spans="1:7" x14ac:dyDescent="0.25">
      <c r="A6" s="59" t="s">
        <v>13</v>
      </c>
      <c r="B6" s="59"/>
      <c r="C6" s="59"/>
      <c r="D6" s="59"/>
      <c r="E6" s="59"/>
      <c r="F6" s="59"/>
      <c r="G6" s="59"/>
    </row>
    <row r="7" spans="1:7" x14ac:dyDescent="0.25">
      <c r="A7" s="59" t="s">
        <v>20</v>
      </c>
      <c r="B7" s="59"/>
      <c r="C7" s="59"/>
      <c r="D7" s="59"/>
      <c r="E7" s="59"/>
      <c r="F7" s="59"/>
      <c r="G7" s="59"/>
    </row>
    <row r="8" spans="1:7" x14ac:dyDescent="0.25">
      <c r="A8" s="2"/>
      <c r="B8" s="18"/>
      <c r="C8" s="17" t="s">
        <v>18</v>
      </c>
      <c r="D8" s="17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1"/>
    </row>
    <row r="10" spans="1:7" x14ac:dyDescent="0.25">
      <c r="A10" s="60" t="s">
        <v>3</v>
      </c>
      <c r="B10" s="61"/>
      <c r="C10" s="61"/>
      <c r="D10" s="61"/>
      <c r="E10" s="61"/>
      <c r="F10" s="62"/>
      <c r="G10" s="3"/>
    </row>
    <row r="11" spans="1:7" ht="24" x14ac:dyDescent="0.25">
      <c r="A11" s="4" t="s">
        <v>0</v>
      </c>
      <c r="B11" s="5" t="s">
        <v>1</v>
      </c>
      <c r="C11" s="5" t="s">
        <v>7</v>
      </c>
      <c r="D11" s="4" t="s">
        <v>2</v>
      </c>
      <c r="E11" s="4" t="s">
        <v>11</v>
      </c>
      <c r="F11" s="4" t="s">
        <v>12</v>
      </c>
      <c r="G11" s="6" t="s">
        <v>4</v>
      </c>
    </row>
    <row r="12" spans="1:7" x14ac:dyDescent="0.25">
      <c r="A12" s="4"/>
      <c r="B12" s="5"/>
      <c r="C12" s="5"/>
      <c r="D12" s="4"/>
      <c r="E12" s="4"/>
      <c r="F12" s="4"/>
      <c r="G12" s="6"/>
    </row>
    <row r="13" spans="1:7" x14ac:dyDescent="0.25">
      <c r="A13" s="7">
        <v>46053</v>
      </c>
      <c r="B13" s="8"/>
      <c r="C13" s="9" t="s">
        <v>15</v>
      </c>
      <c r="D13" s="10"/>
      <c r="E13" s="11"/>
      <c r="F13" s="12"/>
      <c r="G13" s="13">
        <v>5050.41</v>
      </c>
    </row>
    <row r="14" spans="1:7" ht="36.75" x14ac:dyDescent="0.25">
      <c r="A14" s="7">
        <v>46079</v>
      </c>
      <c r="B14" s="19"/>
      <c r="C14" s="20" t="s">
        <v>16</v>
      </c>
      <c r="D14" s="14" t="s">
        <v>17</v>
      </c>
      <c r="E14" s="15">
        <v>325</v>
      </c>
      <c r="F14" s="16"/>
      <c r="G14" s="13">
        <f>G13-E14</f>
        <v>4725.41</v>
      </c>
    </row>
  </sheetData>
  <mergeCells count="6">
    <mergeCell ref="A10:F10"/>
    <mergeCell ref="A3:G3"/>
    <mergeCell ref="A4:G4"/>
    <mergeCell ref="A5:G5"/>
    <mergeCell ref="A6:G6"/>
    <mergeCell ref="A7:G7"/>
  </mergeCells>
  <pageMargins left="0.7" right="0.7" top="0.75" bottom="0.75" header="0.3" footer="0.3"/>
  <pageSetup scale="9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LIBRO FONDO 2026</vt:lpstr>
      <vt:lpstr>LIBRO BANCO FEBRERO 2026</vt:lpstr>
      <vt:lpstr>FONDO OPERATIVO FEBRERO 2026</vt:lpstr>
    </vt:vector>
  </TitlesOfParts>
  <Company>Profamilia,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antonio.gomez</dc:creator>
  <cp:lastModifiedBy>Admin</cp:lastModifiedBy>
  <cp:lastPrinted>2026-03-16T13:03:26Z</cp:lastPrinted>
  <dcterms:created xsi:type="dcterms:W3CDTF">2011-03-23T16:22:02Z</dcterms:created>
  <dcterms:modified xsi:type="dcterms:W3CDTF">2026-03-16T14:36:25Z</dcterms:modified>
</cp:coreProperties>
</file>