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4094701C-D9E4-4447-915D-C14939131DF2}" xr6:coauthVersionLast="47" xr6:coauthVersionMax="47" xr10:uidLastSave="{00000000-0000-0000-0000-000000000000}"/>
  <bookViews>
    <workbookView xWindow="-120" yWindow="-120" windowWidth="19440" windowHeight="15000" tabRatio="443" activeTab="1" xr2:uid="{00000000-000D-0000-FFFF-FFFF00000000}"/>
  </bookViews>
  <sheets>
    <sheet name="LIBRO ENERO 2026 VENTA " sheetId="39" r:id="rId1"/>
    <sheet name="LIBRO FONDO 2026" sheetId="4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39" l="1"/>
  <c r="G11" i="39" s="1"/>
  <c r="G12" i="39" s="1"/>
  <c r="G13" i="39" s="1"/>
  <c r="G14" i="39" s="1"/>
  <c r="G15" i="39" s="1"/>
  <c r="G16" i="39" s="1"/>
  <c r="G17" i="39" s="1"/>
  <c r="G18" i="39" s="1"/>
  <c r="G19" i="39" s="1"/>
  <c r="G20" i="39" s="1"/>
  <c r="G21" i="39" s="1"/>
  <c r="G22" i="39" s="1"/>
  <c r="G23" i="39" s="1"/>
  <c r="G24" i="39" s="1"/>
  <c r="G25" i="39" s="1"/>
  <c r="G26" i="39" s="1"/>
  <c r="G27" i="39" s="1"/>
  <c r="G28" i="39" s="1"/>
  <c r="G29" i="39" s="1"/>
  <c r="G30" i="39" s="1"/>
  <c r="G31" i="39" s="1"/>
  <c r="G32" i="39" s="1"/>
  <c r="G33" i="39" s="1"/>
  <c r="G34" i="39" s="1"/>
  <c r="G35" i="39" s="1"/>
  <c r="G36" i="39" s="1"/>
  <c r="G37" i="39" s="1"/>
  <c r="G38" i="39" s="1"/>
  <c r="G39" i="39" s="1"/>
  <c r="G40" i="39" s="1"/>
  <c r="G41" i="39" s="1"/>
  <c r="G42" i="39" s="1"/>
  <c r="G43" i="39" s="1"/>
  <c r="G44" i="39" s="1"/>
  <c r="G45" i="39" s="1"/>
  <c r="G46" i="39" s="1"/>
  <c r="G47" i="39" s="1"/>
  <c r="G48" i="39" s="1"/>
  <c r="G49" i="39" s="1"/>
  <c r="G50" i="39" s="1"/>
  <c r="G51" i="39" s="1"/>
  <c r="G52" i="39" s="1"/>
  <c r="G53" i="39" s="1"/>
  <c r="G54" i="39" s="1"/>
  <c r="G55" i="39" s="1"/>
  <c r="G56" i="39" s="1"/>
  <c r="G57" i="39" s="1"/>
  <c r="G58" i="39" s="1"/>
  <c r="G59" i="39" s="1"/>
  <c r="G60" i="39" s="1"/>
  <c r="G61" i="39" s="1"/>
  <c r="G62" i="39" s="1"/>
  <c r="G63" i="39" s="1"/>
  <c r="G64" i="39" s="1"/>
  <c r="G65" i="39" s="1"/>
  <c r="G66" i="39" s="1"/>
  <c r="G67" i="39" s="1"/>
  <c r="G68" i="39" s="1"/>
  <c r="G69" i="39" s="1"/>
  <c r="G70" i="39" s="1"/>
  <c r="G71" i="39" s="1"/>
  <c r="G72" i="39" s="1"/>
  <c r="G73" i="39" s="1"/>
  <c r="G74" i="39" l="1"/>
  <c r="G75" i="39" s="1"/>
  <c r="G76" i="39" s="1"/>
  <c r="G77" i="39" s="1"/>
  <c r="G78" i="39" s="1"/>
  <c r="G14" i="45"/>
</calcChain>
</file>

<file path=xl/sharedStrings.xml><?xml version="1.0" encoding="utf-8"?>
<sst xmlns="http://schemas.openxmlformats.org/spreadsheetml/2006/main" count="170" uniqueCount="122">
  <si>
    <t>FECHA</t>
  </si>
  <si>
    <t>CHEQUE NUMERO</t>
  </si>
  <si>
    <t>CONCEPTO</t>
  </si>
  <si>
    <t>LIBRO BANCO</t>
  </si>
  <si>
    <t>Balance</t>
  </si>
  <si>
    <t xml:space="preserve"> Banco de Reservas de la Republica Dominicana</t>
  </si>
  <si>
    <t>SERVICIO REGIONAL DE SALUD NORCENTRAL II</t>
  </si>
  <si>
    <t xml:space="preserve">BENEFICIARIO </t>
  </si>
  <si>
    <t xml:space="preserve"> LIBRO DE VENTA DE SERVICIO</t>
  </si>
  <si>
    <t>PAGO DEPOSITO ODONTOLOGIA</t>
  </si>
  <si>
    <t xml:space="preserve">DEPOSITO ODONTOLOGIA </t>
  </si>
  <si>
    <t>DEDITO /EGRESO</t>
  </si>
  <si>
    <t>CREDITO/INGRESO</t>
  </si>
  <si>
    <t xml:space="preserve"> LIBRO FONDO OPERATIVO </t>
  </si>
  <si>
    <t>(Valores Expresado en RD$  )</t>
  </si>
  <si>
    <t xml:space="preserve">                      </t>
  </si>
  <si>
    <t>BALANCE FINAL</t>
  </si>
  <si>
    <t>COLECTOR DE IMPUESTO INTERNO</t>
  </si>
  <si>
    <t>COMISIONES BANCARIAS</t>
  </si>
  <si>
    <t>PAGO IMPUESTO DGII</t>
  </si>
  <si>
    <t xml:space="preserve">                                                  HOSPITAL DR. RAFAEL CASTRO </t>
  </si>
  <si>
    <t xml:space="preserve"> enero 2026</t>
  </si>
  <si>
    <t>(Valores Expresado en RD$</t>
  </si>
  <si>
    <t xml:space="preserve"> AL  31 de enero 2026</t>
  </si>
  <si>
    <t>PAGO IR17 MES DE DICIEMBRE 2025</t>
  </si>
  <si>
    <t xml:space="preserve">BALANCE ANTERIOR </t>
  </si>
  <si>
    <t xml:space="preserve">BALANCE </t>
  </si>
  <si>
    <t>DEPOSITO CAFETERIA</t>
  </si>
  <si>
    <t>JHOANNY FLORES</t>
  </si>
  <si>
    <t xml:space="preserve">PAGO DEPOSITO </t>
  </si>
  <si>
    <t>DEPOSITO EXTRANJERO</t>
  </si>
  <si>
    <t>ARS SENASA CONTRIBUTIVO</t>
  </si>
  <si>
    <t>PAGO DE DEPOSITO ODONTOLOGIA</t>
  </si>
  <si>
    <t>LUIS MANUEL RODRIGUEZ</t>
  </si>
  <si>
    <t>PAGO SUPLIDORES TUBANCOEMPRESA</t>
  </si>
  <si>
    <t>PAGO DEPOSITO EXTRANJERO</t>
  </si>
  <si>
    <t>TRANSFERENCIA ACH</t>
  </si>
  <si>
    <t>PAGO DE SERVICIO ARS MONUMENTAL</t>
  </si>
  <si>
    <t>SENASA A ODONTOLOGIA</t>
  </si>
  <si>
    <t>SENASA SUB</t>
  </si>
  <si>
    <t>ARS UNIVERSA</t>
  </si>
  <si>
    <t xml:space="preserve">PAGO DE NOMINA </t>
  </si>
  <si>
    <t>MERCEDES NINA</t>
  </si>
  <si>
    <t>JULIO GARCIA</t>
  </si>
  <si>
    <t>ANTOLIN PIMENTEL</t>
  </si>
  <si>
    <t>DARLIN CORNIEL</t>
  </si>
  <si>
    <t xml:space="preserve">BRAYLIN CABRERA </t>
  </si>
  <si>
    <t xml:space="preserve">ALMANZAR ESTEVEZ SRL </t>
  </si>
  <si>
    <t>CRUZ AYALA SRL</t>
  </si>
  <si>
    <t>FERRETERIA OCHOA SA</t>
  </si>
  <si>
    <t>AGROPECUARIA FERNANDEZ MUNOZ SRL</t>
  </si>
  <si>
    <t>BIO NOVA SRL</t>
  </si>
  <si>
    <t>CIRCUIMED SRL</t>
  </si>
  <si>
    <t>DULCES Y PICADERAS NB EIRL</t>
  </si>
  <si>
    <t>STRONICS SRL</t>
  </si>
  <si>
    <t>PUNTO DENTAL SPOT JAL,SRL</t>
  </si>
  <si>
    <t>GRUPO FARMACEUTICO CAR-M,SRL</t>
  </si>
  <si>
    <t>RODE DENTAL, SRL</t>
  </si>
  <si>
    <t>MEDI SAN, SRL</t>
  </si>
  <si>
    <t>QCT DOMINICANA SRL</t>
  </si>
  <si>
    <t>MORAMI SRL</t>
  </si>
  <si>
    <t>AREYOVA Y ASOCIADOS SRL</t>
  </si>
  <si>
    <t>HAXAPOWER PHARMA SRL</t>
  </si>
  <si>
    <t>HOSPIFAR SRL</t>
  </si>
  <si>
    <t xml:space="preserve">ESTACION LA CEIBITA SRL </t>
  </si>
  <si>
    <t>PAGO FACRURA E450000000185</t>
  </si>
  <si>
    <t>PAGO FACTRURA E450000001939</t>
  </si>
  <si>
    <t>PAGO FACTRURA E45000000022207/22080/22083</t>
  </si>
  <si>
    <t>PAGO FACTRURA E4500000000713/716/755</t>
  </si>
  <si>
    <t>PAGO FACTRURA E45000000365</t>
  </si>
  <si>
    <t>PAGO FACTURA E450000000075</t>
  </si>
  <si>
    <t>PAGO FACTURA E4500000000000190</t>
  </si>
  <si>
    <t>PAGO FACTURA B15000002040</t>
  </si>
  <si>
    <t>PAGO FACTURA B1500000352</t>
  </si>
  <si>
    <t>PAGO FACTURA E4500000000617</t>
  </si>
  <si>
    <t>PAGO FACTURA E4500000000422/471</t>
  </si>
  <si>
    <t>PAGO FACTURA E4500000000014</t>
  </si>
  <si>
    <t>PAGO FACTURA E4500000000022</t>
  </si>
  <si>
    <t>PAGO FACTURA E4500000000957</t>
  </si>
  <si>
    <t>POGO FACTURA E4500000000058/79</t>
  </si>
  <si>
    <t>PAGO FACTURA E450000000205</t>
  </si>
  <si>
    <t>PAGOS  SEGURO MEDICO</t>
  </si>
  <si>
    <t>PAGO   FACTURA B1100000689</t>
  </si>
  <si>
    <t>PAGO FACTURA B110000</t>
  </si>
  <si>
    <t>PAGO FACTURA B1500003286/3290</t>
  </si>
  <si>
    <t>POGO FACTURA E400000000383/408</t>
  </si>
  <si>
    <t>FAUSTO PEÑA</t>
  </si>
  <si>
    <t>PAGO FACTURA B1100000690</t>
  </si>
  <si>
    <t>CAPELLAN DENTAL SRL</t>
  </si>
  <si>
    <t>PAGO FACRURA E4500000000036</t>
  </si>
  <si>
    <t xml:space="preserve">SR WILLY A CRUZ </t>
  </si>
  <si>
    <t xml:space="preserve">PAGO FACTUA B1500001465/1468//1471/1474 </t>
  </si>
  <si>
    <t>COMPAÑÍA DOMINICADA DE TELEFONOS SA</t>
  </si>
  <si>
    <t>PAGO FACTURA E4500000100498</t>
  </si>
  <si>
    <t>PAGO FACTURA E450000102051</t>
  </si>
  <si>
    <t>SR FRANCISCO A MARTINEZ</t>
  </si>
  <si>
    <t>PAGO FACTURA B15000003826</t>
  </si>
  <si>
    <t>SURTIDORA PHILPA SRL</t>
  </si>
  <si>
    <t>PAGO FACTURA B1500000806</t>
  </si>
  <si>
    <t>TIO DEPOSITO DENTAL SRL</t>
  </si>
  <si>
    <t>PAGO FACTURA B15000000876</t>
  </si>
  <si>
    <t>PAGO FACTURA E45000000534</t>
  </si>
  <si>
    <t>HAROLD FRANCISCO RODRIGUEZ</t>
  </si>
  <si>
    <t>PAGO FACTURA B1500000026</t>
  </si>
  <si>
    <t>PEÑANTIAL</t>
  </si>
  <si>
    <t>PAGO FACTURA E4500000000056/84</t>
  </si>
  <si>
    <t xml:space="preserve">ZEN PHARMACEUTICA </t>
  </si>
  <si>
    <t>PAGO FACTURA E4500000000029</t>
  </si>
  <si>
    <t>DISTRIBUIDOA JOSE VASQUEZ</t>
  </si>
  <si>
    <t>PAGO FACTURA E4500000000033</t>
  </si>
  <si>
    <t xml:space="preserve">RAMIMAYING </t>
  </si>
  <si>
    <t>PAGO FACTURA B15000001857/1866/1873</t>
  </si>
  <si>
    <t xml:space="preserve">PAGO DE SEGURO MEDICO </t>
  </si>
  <si>
    <t>PAGO CAFETERIA MES ENERO 2026</t>
  </si>
  <si>
    <t>PAGO FACTURA E450000102379</t>
  </si>
  <si>
    <t xml:space="preserve">PAGO SEGURO MEDICO </t>
  </si>
  <si>
    <t xml:space="preserve">BANRESERVAS </t>
  </si>
  <si>
    <t xml:space="preserve">COMOSION DE GASTOS BANCARIOS </t>
  </si>
  <si>
    <t xml:space="preserve">ARS YUNEN </t>
  </si>
  <si>
    <t>ARS FUTURO</t>
  </si>
  <si>
    <t xml:space="preserve">ARS ASEMAG </t>
  </si>
  <si>
    <t xml:space="preserve">ARS RENACER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</si>
</sst>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dd/mm/yyyy;@"/>
    <numFmt numFmtId="167" formatCode="dd\/mm\/yyyy"/>
  </numFmts>
  <fonts count="20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Arial"/>
      <family val="2"/>
    </font>
    <font>
      <b/>
      <sz val="16"/>
      <name val="Calibri"/>
      <family val="2"/>
      <scheme val="minor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indexed="6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0">
    <xf numFmtId="0" fontId="0" fillId="0" borderId="0"/>
    <xf numFmtId="165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2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59">
    <xf numFmtId="0" fontId="0" fillId="0" borderId="0" xfId="0"/>
    <xf numFmtId="165" fontId="0" fillId="0" borderId="0" xfId="1" applyFont="1"/>
    <xf numFmtId="165" fontId="9" fillId="2" borderId="2" xfId="1" applyFont="1" applyFill="1" applyBorder="1"/>
    <xf numFmtId="0" fontId="7" fillId="2" borderId="2" xfId="7" applyFont="1" applyFill="1" applyBorder="1"/>
    <xf numFmtId="1" fontId="7" fillId="2" borderId="5" xfId="6" applyNumberFormat="1" applyFont="1" applyFill="1" applyBorder="1" applyAlignment="1">
      <alignment horizontal="left"/>
    </xf>
    <xf numFmtId="1" fontId="7" fillId="4" borderId="2" xfId="6" applyNumberFormat="1" applyFont="1" applyFill="1" applyBorder="1" applyAlignment="1">
      <alignment horizontal="left"/>
    </xf>
    <xf numFmtId="0" fontId="7" fillId="4" borderId="2" xfId="7" applyFont="1" applyFill="1" applyBorder="1"/>
    <xf numFmtId="4" fontId="9" fillId="4" borderId="2" xfId="8" applyNumberFormat="1" applyFont="1" applyFill="1" applyBorder="1"/>
    <xf numFmtId="165" fontId="0" fillId="3" borderId="6" xfId="1" applyFont="1" applyFill="1" applyBorder="1"/>
    <xf numFmtId="0" fontId="9" fillId="3" borderId="4" xfId="3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" fontId="8" fillId="2" borderId="2" xfId="6" applyNumberFormat="1" applyFont="1" applyFill="1" applyBorder="1" applyAlignment="1">
      <alignment horizontal="right"/>
    </xf>
    <xf numFmtId="166" fontId="8" fillId="4" borderId="2" xfId="5" applyNumberFormat="1" applyFont="1" applyFill="1" applyBorder="1" applyAlignment="1">
      <alignment horizontal="right"/>
    </xf>
    <xf numFmtId="166" fontId="8" fillId="2" borderId="2" xfId="5" applyNumberFormat="1" applyFont="1" applyFill="1" applyBorder="1" applyAlignment="1">
      <alignment horizontal="right"/>
    </xf>
    <xf numFmtId="165" fontId="9" fillId="2" borderId="2" xfId="1" applyFont="1" applyFill="1" applyBorder="1" applyAlignment="1">
      <alignment horizontal="center" vertical="center" wrapText="1"/>
    </xf>
    <xf numFmtId="165" fontId="7" fillId="4" borderId="2" xfId="1" applyFont="1" applyFill="1" applyBorder="1" applyAlignment="1">
      <alignment horizontal="center" vertical="center" wrapText="1"/>
    </xf>
    <xf numFmtId="165" fontId="9" fillId="2" borderId="5" xfId="1" applyFont="1" applyFill="1" applyBorder="1"/>
    <xf numFmtId="164" fontId="1" fillId="0" borderId="0" xfId="19" applyFont="1" applyAlignment="1">
      <alignment horizontal="center"/>
    </xf>
    <xf numFmtId="164" fontId="9" fillId="3" borderId="1" xfId="19" applyFont="1" applyFill="1" applyBorder="1" applyAlignment="1">
      <alignment horizontal="center" vertical="center" wrapText="1"/>
    </xf>
    <xf numFmtId="164" fontId="10" fillId="4" borderId="2" xfId="19" applyFont="1" applyFill="1" applyBorder="1"/>
    <xf numFmtId="164" fontId="9" fillId="2" borderId="2" xfId="19" applyFont="1" applyFill="1" applyBorder="1"/>
    <xf numFmtId="0" fontId="12" fillId="0" borderId="0" xfId="0" applyFont="1" applyAlignment="1">
      <alignment horizontal="center"/>
    </xf>
    <xf numFmtId="0" fontId="13" fillId="3" borderId="1" xfId="3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65" fontId="15" fillId="3" borderId="2" xfId="1" applyFont="1" applyFill="1" applyBorder="1"/>
    <xf numFmtId="0" fontId="6" fillId="3" borderId="2" xfId="3" applyFont="1" applyFill="1" applyBorder="1" applyAlignment="1">
      <alignment horizontal="center" vertical="center" wrapText="1"/>
    </xf>
    <xf numFmtId="0" fontId="16" fillId="3" borderId="2" xfId="3" applyFont="1" applyFill="1" applyBorder="1" applyAlignment="1">
      <alignment horizontal="center" vertical="center" wrapText="1"/>
    </xf>
    <xf numFmtId="165" fontId="6" fillId="3" borderId="2" xfId="1" applyFont="1" applyFill="1" applyBorder="1" applyAlignment="1">
      <alignment horizontal="center" vertical="center" wrapText="1"/>
    </xf>
    <xf numFmtId="166" fontId="17" fillId="2" borderId="2" xfId="5" applyNumberFormat="1" applyFont="1" applyFill="1" applyBorder="1" applyAlignment="1">
      <alignment horizontal="right"/>
    </xf>
    <xf numFmtId="1" fontId="16" fillId="2" borderId="2" xfId="6" applyNumberFormat="1" applyFont="1" applyFill="1" applyBorder="1" applyAlignment="1">
      <alignment horizontal="right"/>
    </xf>
    <xf numFmtId="1" fontId="16" fillId="2" borderId="2" xfId="6" applyNumberFormat="1" applyFont="1" applyFill="1" applyBorder="1" applyAlignment="1">
      <alignment horizontal="left"/>
    </xf>
    <xf numFmtId="0" fontId="16" fillId="2" borderId="2" xfId="7" applyFont="1" applyFill="1" applyBorder="1"/>
    <xf numFmtId="4" fontId="18" fillId="2" borderId="2" xfId="9" applyNumberFormat="1" applyFont="1" applyFill="1" applyBorder="1"/>
    <xf numFmtId="4" fontId="16" fillId="2" borderId="2" xfId="8" applyNumberFormat="1" applyFont="1" applyFill="1" applyBorder="1"/>
    <xf numFmtId="165" fontId="16" fillId="4" borderId="2" xfId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wrapText="1"/>
    </xf>
    <xf numFmtId="4" fontId="17" fillId="2" borderId="2" xfId="9" applyNumberFormat="1" applyFont="1" applyFill="1" applyBorder="1"/>
    <xf numFmtId="165" fontId="16" fillId="2" borderId="2" xfId="1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1" fontId="17" fillId="2" borderId="2" xfId="6" applyNumberFormat="1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 wrapText="1"/>
    </xf>
    <xf numFmtId="164" fontId="9" fillId="5" borderId="2" xfId="19" applyFont="1" applyFill="1" applyBorder="1"/>
    <xf numFmtId="165" fontId="9" fillId="5" borderId="2" xfId="1" applyFont="1" applyFill="1" applyBorder="1"/>
    <xf numFmtId="167" fontId="19" fillId="2" borderId="0" xfId="0" applyNumberFormat="1" applyFont="1" applyFill="1" applyAlignment="1">
      <alignment horizontal="right"/>
    </xf>
    <xf numFmtId="165" fontId="11" fillId="5" borderId="5" xfId="1" applyFont="1" applyFill="1" applyBorder="1"/>
    <xf numFmtId="166" fontId="8" fillId="5" borderId="2" xfId="5" applyNumberFormat="1" applyFont="1" applyFill="1" applyBorder="1" applyAlignment="1">
      <alignment horizontal="right"/>
    </xf>
    <xf numFmtId="1" fontId="8" fillId="5" borderId="2" xfId="6" applyNumberFormat="1" applyFont="1" applyFill="1" applyBorder="1" applyAlignment="1">
      <alignment horizontal="right"/>
    </xf>
    <xf numFmtId="1" fontId="7" fillId="5" borderId="5" xfId="6" applyNumberFormat="1" applyFont="1" applyFill="1" applyBorder="1" applyAlignment="1">
      <alignment horizontal="left"/>
    </xf>
    <xf numFmtId="0" fontId="7" fillId="5" borderId="2" xfId="7" applyFont="1" applyFill="1" applyBorder="1"/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4" fillId="3" borderId="3" xfId="0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/>
    </xf>
  </cellXfs>
  <cellStyles count="20">
    <cellStyle name="Millares" xfId="1" builtinId="3"/>
    <cellStyle name="Millares 2" xfId="11" xr:uid="{00000000-0005-0000-0000-000001000000}"/>
    <cellStyle name="Millares 2 2" xfId="12" xr:uid="{00000000-0005-0000-0000-000002000000}"/>
    <cellStyle name="Millares 3" xfId="18" xr:uid="{00000000-0005-0000-0000-000003000000}"/>
    <cellStyle name="Millares 3 2" xfId="13" xr:uid="{00000000-0005-0000-0000-000004000000}"/>
    <cellStyle name="Moneda" xfId="19" builtinId="4"/>
    <cellStyle name="Normal" xfId="0" builtinId="0"/>
    <cellStyle name="Normal 2" xfId="2" xr:uid="{00000000-0005-0000-0000-000007000000}"/>
    <cellStyle name="Normal 2 2" xfId="3" xr:uid="{00000000-0005-0000-0000-000008000000}"/>
    <cellStyle name="Normal 2 2 2" xfId="14" xr:uid="{00000000-0005-0000-0000-000009000000}"/>
    <cellStyle name="Normal 3" xfId="15" xr:uid="{00000000-0005-0000-0000-00000A000000}"/>
    <cellStyle name="Normal 3 2" xfId="4" xr:uid="{00000000-0005-0000-0000-00000B000000}"/>
    <cellStyle name="Normal 4" xfId="5" xr:uid="{00000000-0005-0000-0000-00000C000000}"/>
    <cellStyle name="Normal 4 2" xfId="16" xr:uid="{00000000-0005-0000-0000-00000D000000}"/>
    <cellStyle name="Normal 5" xfId="6" xr:uid="{00000000-0005-0000-0000-00000E000000}"/>
    <cellStyle name="Normal 6" xfId="7" xr:uid="{00000000-0005-0000-0000-00000F000000}"/>
    <cellStyle name="Normal 7" xfId="8" xr:uid="{00000000-0005-0000-0000-000010000000}"/>
    <cellStyle name="Normal 8" xfId="9" xr:uid="{00000000-0005-0000-0000-000011000000}"/>
    <cellStyle name="Normal 9" xfId="10" xr:uid="{00000000-0005-0000-0000-000012000000}"/>
    <cellStyle name="Porcentaje 2" xfId="17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1219200</xdr:colOff>
      <xdr:row>0</xdr:row>
      <xdr:rowOff>66675</xdr:rowOff>
    </xdr:from>
    <xdr:to>
      <xdr:col>6</xdr:col>
      <xdr:colOff>104775</xdr:colOff>
      <xdr:row>3</xdr:row>
      <xdr:rowOff>104310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9327" r="7084" b="12950"/>
        <a:stretch/>
      </xdr:blipFill>
      <xdr:spPr bwMode="auto">
        <a:xfrm>
          <a:off x="7820025" y="66675"/>
          <a:ext cx="2114550" cy="60913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1</xdr:row>
      <xdr:rowOff>57150</xdr:rowOff>
    </xdr:from>
    <xdr:to>
      <xdr:col>2</xdr:col>
      <xdr:colOff>962025</xdr:colOff>
      <xdr:row>4</xdr:row>
      <xdr:rowOff>133350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9327" r="7084" b="12950"/>
        <a:stretch/>
      </xdr:blipFill>
      <xdr:spPr bwMode="auto">
        <a:xfrm>
          <a:off x="1019175" y="247650"/>
          <a:ext cx="21050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8"/>
  <sheetViews>
    <sheetView topLeftCell="E62" workbookViewId="0">
      <selection activeCell="I73" sqref="I73"/>
    </sheetView>
  </sheetViews>
  <sheetFormatPr baseColWidth="10" defaultRowHeight="15" x14ac:dyDescent="0.25"/>
  <cols>
    <col min="1" max="1" width="12.85546875" customWidth="1"/>
    <col min="2" max="2" width="17.5703125" customWidth="1"/>
    <col min="3" max="3" width="56.42578125" customWidth="1"/>
    <col min="4" max="4" width="65.140625" customWidth="1"/>
    <col min="5" max="5" width="23" customWidth="1"/>
    <col min="6" max="6" width="25.42578125" customWidth="1"/>
    <col min="7" max="7" width="46.42578125" customWidth="1"/>
  </cols>
  <sheetData>
    <row r="1" spans="1:7" ht="15.75" x14ac:dyDescent="0.25">
      <c r="A1" s="54" t="s">
        <v>6</v>
      </c>
      <c r="B1" s="54"/>
      <c r="C1" s="54"/>
      <c r="D1" s="54"/>
      <c r="E1" s="54"/>
      <c r="F1" s="54"/>
      <c r="G1" s="54"/>
    </row>
    <row r="2" spans="1:7" ht="15.75" x14ac:dyDescent="0.25">
      <c r="A2" s="54" t="s">
        <v>5</v>
      </c>
      <c r="B2" s="54"/>
      <c r="C2" s="54"/>
      <c r="D2" s="54"/>
      <c r="E2" s="54"/>
      <c r="F2" s="54"/>
      <c r="G2" s="54"/>
    </row>
    <row r="3" spans="1:7" x14ac:dyDescent="0.25">
      <c r="A3" s="55" t="s">
        <v>23</v>
      </c>
      <c r="B3" s="55"/>
      <c r="C3" s="55"/>
      <c r="D3" s="55"/>
      <c r="E3" s="55"/>
      <c r="F3" s="55"/>
      <c r="G3" s="55"/>
    </row>
    <row r="4" spans="1:7" x14ac:dyDescent="0.25">
      <c r="A4" s="55" t="s">
        <v>8</v>
      </c>
      <c r="B4" s="55"/>
      <c r="C4" s="55"/>
      <c r="D4" s="55"/>
      <c r="E4" s="55"/>
      <c r="F4" s="55"/>
      <c r="G4" s="55"/>
    </row>
    <row r="5" spans="1:7" x14ac:dyDescent="0.25">
      <c r="A5" s="55" t="s">
        <v>14</v>
      </c>
      <c r="B5" s="55"/>
      <c r="C5" s="55"/>
      <c r="D5" s="55"/>
      <c r="E5" s="55"/>
      <c r="F5" s="55"/>
      <c r="G5" s="55"/>
    </row>
    <row r="6" spans="1:7" ht="20.25" x14ac:dyDescent="0.3">
      <c r="A6" s="25"/>
      <c r="B6" s="23"/>
      <c r="C6" s="25"/>
      <c r="D6" s="25"/>
      <c r="E6" s="19"/>
      <c r="F6" s="25"/>
      <c r="G6" s="1"/>
    </row>
    <row r="7" spans="1:7" ht="15.75" thickBot="1" x14ac:dyDescent="0.3">
      <c r="A7" s="52" t="s">
        <v>3</v>
      </c>
      <c r="B7" s="52"/>
      <c r="C7" s="52"/>
      <c r="D7" s="52"/>
      <c r="E7" s="52"/>
      <c r="F7" s="53"/>
      <c r="G7" s="8"/>
    </row>
    <row r="8" spans="1:7" ht="36.75" customHeight="1" thickBot="1" x14ac:dyDescent="0.3">
      <c r="A8" s="9" t="s">
        <v>0</v>
      </c>
      <c r="B8" s="24" t="s">
        <v>1</v>
      </c>
      <c r="C8" s="10" t="s">
        <v>7</v>
      </c>
      <c r="D8" s="11" t="s">
        <v>2</v>
      </c>
      <c r="E8" s="11" t="s">
        <v>12</v>
      </c>
      <c r="F8" s="20" t="s">
        <v>11</v>
      </c>
      <c r="G8" s="12" t="s">
        <v>4</v>
      </c>
    </row>
    <row r="9" spans="1:7" ht="31.5" customHeight="1" x14ac:dyDescent="0.25">
      <c r="A9" s="14">
        <v>46022</v>
      </c>
      <c r="B9" s="5"/>
      <c r="C9" s="5" t="s">
        <v>25</v>
      </c>
      <c r="D9" s="6" t="s">
        <v>26</v>
      </c>
      <c r="E9" s="21"/>
      <c r="F9" s="7"/>
      <c r="G9" s="17">
        <v>9907575.2799999993</v>
      </c>
    </row>
    <row r="10" spans="1:7" ht="15.75" x14ac:dyDescent="0.25">
      <c r="A10" s="46">
        <v>46024</v>
      </c>
      <c r="B10" s="13">
        <v>3950010533</v>
      </c>
      <c r="C10" s="4" t="s">
        <v>10</v>
      </c>
      <c r="D10" s="3" t="s">
        <v>9</v>
      </c>
      <c r="E10" s="22">
        <v>6400</v>
      </c>
      <c r="F10" s="2"/>
      <c r="G10" s="16">
        <f>G9+E10</f>
        <v>9913975.2799999993</v>
      </c>
    </row>
    <row r="11" spans="1:7" ht="15.75" x14ac:dyDescent="0.25">
      <c r="A11" s="46">
        <v>46028</v>
      </c>
      <c r="B11" s="13">
        <v>3950030272</v>
      </c>
      <c r="C11" s="4" t="s">
        <v>10</v>
      </c>
      <c r="D11" s="3" t="s">
        <v>9</v>
      </c>
      <c r="E11" s="22">
        <v>2200</v>
      </c>
      <c r="F11" s="2"/>
      <c r="G11" s="16">
        <f t="shared" ref="G11:G13" si="0">G10+E11</f>
        <v>9916175.2799999993</v>
      </c>
    </row>
    <row r="12" spans="1:7" ht="15.75" x14ac:dyDescent="0.25">
      <c r="A12" s="46">
        <v>46029</v>
      </c>
      <c r="B12" s="13">
        <v>3950010434</v>
      </c>
      <c r="C12" s="4" t="s">
        <v>10</v>
      </c>
      <c r="D12" s="3" t="s">
        <v>9</v>
      </c>
      <c r="E12" s="22">
        <v>4350</v>
      </c>
      <c r="F12" s="2"/>
      <c r="G12" s="16">
        <f t="shared" si="0"/>
        <v>9920525.2799999993</v>
      </c>
    </row>
    <row r="13" spans="1:7" ht="15.75" x14ac:dyDescent="0.25">
      <c r="A13" s="46">
        <v>46030</v>
      </c>
      <c r="B13" s="13">
        <v>3950020000</v>
      </c>
      <c r="C13" s="4" t="s">
        <v>10</v>
      </c>
      <c r="D13" s="3" t="s">
        <v>9</v>
      </c>
      <c r="E13" s="22">
        <v>16200</v>
      </c>
      <c r="F13" s="2"/>
      <c r="G13" s="16">
        <f t="shared" si="0"/>
        <v>9936725.2799999993</v>
      </c>
    </row>
    <row r="14" spans="1:7" ht="15.75" x14ac:dyDescent="0.25">
      <c r="A14" s="15">
        <v>46029</v>
      </c>
      <c r="B14" s="13">
        <v>41541131369</v>
      </c>
      <c r="C14" s="4" t="s">
        <v>17</v>
      </c>
      <c r="D14" s="3" t="s">
        <v>24</v>
      </c>
      <c r="E14" s="2"/>
      <c r="F14" s="2">
        <v>28111.279999999999</v>
      </c>
      <c r="G14" s="16">
        <f>G13-F14</f>
        <v>9908614</v>
      </c>
    </row>
    <row r="15" spans="1:7" ht="15.75" x14ac:dyDescent="0.25">
      <c r="A15" s="15">
        <v>46030</v>
      </c>
      <c r="B15" s="13">
        <v>841541131369</v>
      </c>
      <c r="C15" s="4" t="s">
        <v>28</v>
      </c>
      <c r="D15" s="3" t="s">
        <v>27</v>
      </c>
      <c r="E15" s="22">
        <v>12000</v>
      </c>
      <c r="F15" s="2"/>
      <c r="G15" s="16">
        <f>G14+E15</f>
        <v>9920614</v>
      </c>
    </row>
    <row r="16" spans="1:7" ht="15.75" x14ac:dyDescent="0.25">
      <c r="A16" s="15">
        <v>46034</v>
      </c>
      <c r="B16" s="13">
        <v>1260060728</v>
      </c>
      <c r="C16" s="4" t="s">
        <v>10</v>
      </c>
      <c r="D16" s="3" t="s">
        <v>9</v>
      </c>
      <c r="E16" s="22">
        <v>9600</v>
      </c>
      <c r="F16" s="2"/>
      <c r="G16" s="16">
        <f t="shared" ref="G16:G21" si="1">G15+E16</f>
        <v>9930214</v>
      </c>
    </row>
    <row r="17" spans="1:7" ht="15.75" x14ac:dyDescent="0.25">
      <c r="A17" s="15">
        <v>46034</v>
      </c>
      <c r="B17" s="13">
        <v>3950020141</v>
      </c>
      <c r="C17" s="4" t="s">
        <v>30</v>
      </c>
      <c r="D17" s="3" t="s">
        <v>29</v>
      </c>
      <c r="E17" s="22">
        <v>11100</v>
      </c>
      <c r="F17" s="2"/>
      <c r="G17" s="16">
        <f t="shared" si="1"/>
        <v>9941314</v>
      </c>
    </row>
    <row r="18" spans="1:7" ht="15.75" x14ac:dyDescent="0.25">
      <c r="A18" s="15">
        <v>46034</v>
      </c>
      <c r="B18" s="13">
        <v>3950020144</v>
      </c>
      <c r="C18" s="4" t="s">
        <v>10</v>
      </c>
      <c r="D18" s="3" t="s">
        <v>9</v>
      </c>
      <c r="E18" s="22">
        <v>1350</v>
      </c>
      <c r="F18" s="2"/>
      <c r="G18" s="16">
        <f t="shared" si="1"/>
        <v>9942664</v>
      </c>
    </row>
    <row r="19" spans="1:7" ht="15.75" x14ac:dyDescent="0.25">
      <c r="A19" s="15">
        <v>46035</v>
      </c>
      <c r="B19" s="13">
        <v>4524000000008</v>
      </c>
      <c r="C19" s="4" t="s">
        <v>31</v>
      </c>
      <c r="D19" s="3" t="s">
        <v>81</v>
      </c>
      <c r="E19" s="22">
        <v>224474.94</v>
      </c>
      <c r="F19" s="2"/>
      <c r="G19" s="16">
        <f t="shared" si="1"/>
        <v>10167138.939999999</v>
      </c>
    </row>
    <row r="20" spans="1:7" ht="15.75" x14ac:dyDescent="0.25">
      <c r="A20" s="15">
        <v>46035</v>
      </c>
      <c r="B20" s="13">
        <v>3950040590</v>
      </c>
      <c r="C20" s="4" t="s">
        <v>10</v>
      </c>
      <c r="D20" s="3" t="s">
        <v>9</v>
      </c>
      <c r="E20" s="22">
        <v>6200</v>
      </c>
      <c r="F20" s="2"/>
      <c r="G20" s="16">
        <f t="shared" si="1"/>
        <v>10173338.939999999</v>
      </c>
    </row>
    <row r="21" spans="1:7" ht="15.75" x14ac:dyDescent="0.25">
      <c r="A21" s="15">
        <v>46036</v>
      </c>
      <c r="B21" s="13">
        <v>3950010184</v>
      </c>
      <c r="C21" s="4" t="s">
        <v>10</v>
      </c>
      <c r="D21" s="3" t="s">
        <v>32</v>
      </c>
      <c r="E21" s="22">
        <v>1800</v>
      </c>
      <c r="F21" s="2"/>
      <c r="G21" s="16">
        <f t="shared" si="1"/>
        <v>10175138.939999999</v>
      </c>
    </row>
    <row r="22" spans="1:7" ht="15.75" x14ac:dyDescent="0.25">
      <c r="A22" s="15">
        <v>46037</v>
      </c>
      <c r="B22" s="13">
        <v>41590972664</v>
      </c>
      <c r="C22" s="4" t="s">
        <v>33</v>
      </c>
      <c r="D22" s="3" t="s">
        <v>82</v>
      </c>
      <c r="E22" s="22"/>
      <c r="F22" s="2">
        <v>5850</v>
      </c>
      <c r="G22" s="16">
        <f>G21-F22</f>
        <v>10169288.939999999</v>
      </c>
    </row>
    <row r="23" spans="1:7" ht="15.75" x14ac:dyDescent="0.25">
      <c r="A23" s="15">
        <v>46038</v>
      </c>
      <c r="B23" s="13">
        <v>26011600126006</v>
      </c>
      <c r="C23" s="4" t="s">
        <v>10</v>
      </c>
      <c r="D23" s="3" t="s">
        <v>9</v>
      </c>
      <c r="E23" s="22">
        <v>9800</v>
      </c>
      <c r="F23" s="2"/>
      <c r="G23" s="16">
        <f>G22+E23</f>
        <v>10179088.939999999</v>
      </c>
    </row>
    <row r="24" spans="1:7" ht="15.75" x14ac:dyDescent="0.25">
      <c r="A24" s="15">
        <v>46038</v>
      </c>
      <c r="B24" s="13">
        <v>26011600126006</v>
      </c>
      <c r="C24" s="4" t="s">
        <v>30</v>
      </c>
      <c r="D24" s="3" t="s">
        <v>35</v>
      </c>
      <c r="E24" s="22">
        <v>6000</v>
      </c>
      <c r="F24" s="2"/>
      <c r="G24" s="16">
        <f t="shared" ref="G24:G33" si="2">G23+E24</f>
        <v>10185088.939999999</v>
      </c>
    </row>
    <row r="25" spans="1:7" ht="15.75" x14ac:dyDescent="0.25">
      <c r="A25" s="15">
        <v>46038</v>
      </c>
      <c r="B25" s="13">
        <v>4524000000047</v>
      </c>
      <c r="C25" s="4" t="s">
        <v>121</v>
      </c>
      <c r="D25" s="3" t="s">
        <v>34</v>
      </c>
      <c r="E25" s="22">
        <v>1555.5</v>
      </c>
      <c r="F25" s="2"/>
      <c r="G25" s="16">
        <f t="shared" si="2"/>
        <v>10186644.439999999</v>
      </c>
    </row>
    <row r="26" spans="1:7" ht="15.75" x14ac:dyDescent="0.25">
      <c r="A26" s="15">
        <v>46038</v>
      </c>
      <c r="B26" s="13">
        <v>4524000053325</v>
      </c>
      <c r="C26" s="4" t="s">
        <v>36</v>
      </c>
      <c r="D26" s="3" t="s">
        <v>37</v>
      </c>
      <c r="E26" s="22">
        <v>51890.45</v>
      </c>
      <c r="F26" s="2"/>
      <c r="G26" s="16">
        <f t="shared" si="2"/>
        <v>10238534.889999999</v>
      </c>
    </row>
    <row r="27" spans="1:7" ht="15.75" x14ac:dyDescent="0.25">
      <c r="A27" s="15">
        <v>46038</v>
      </c>
      <c r="B27" s="13">
        <v>4524000000055</v>
      </c>
      <c r="C27" s="4" t="s">
        <v>38</v>
      </c>
      <c r="D27" s="3" t="s">
        <v>34</v>
      </c>
      <c r="E27" s="22">
        <v>15000</v>
      </c>
      <c r="F27" s="2"/>
      <c r="G27" s="16">
        <f t="shared" si="2"/>
        <v>10253534.889999999</v>
      </c>
    </row>
    <row r="28" spans="1:7" ht="15.75" x14ac:dyDescent="0.25">
      <c r="A28" s="15">
        <v>46038</v>
      </c>
      <c r="B28" s="13">
        <v>45240000000134</v>
      </c>
      <c r="C28" s="4" t="s">
        <v>39</v>
      </c>
      <c r="D28" s="3" t="s">
        <v>34</v>
      </c>
      <c r="E28" s="22">
        <v>847594.07</v>
      </c>
      <c r="F28" s="2"/>
      <c r="G28" s="16">
        <f t="shared" si="2"/>
        <v>11101128.959999999</v>
      </c>
    </row>
    <row r="29" spans="1:7" ht="15.75" x14ac:dyDescent="0.25">
      <c r="A29" s="15">
        <v>46041</v>
      </c>
      <c r="B29" s="13">
        <v>26011900126006</v>
      </c>
      <c r="C29" s="4" t="s">
        <v>10</v>
      </c>
      <c r="D29" s="3" t="s">
        <v>9</v>
      </c>
      <c r="E29" s="22">
        <v>4450</v>
      </c>
      <c r="F29" s="2"/>
      <c r="G29" s="16">
        <f t="shared" si="2"/>
        <v>11105578.959999999</v>
      </c>
    </row>
    <row r="30" spans="1:7" ht="15.75" x14ac:dyDescent="0.25">
      <c r="A30" s="15">
        <v>46044</v>
      </c>
      <c r="B30" s="13">
        <v>26012200126003</v>
      </c>
      <c r="C30" s="4" t="s">
        <v>10</v>
      </c>
      <c r="D30" s="3" t="s">
        <v>9</v>
      </c>
      <c r="E30" s="22">
        <v>9800</v>
      </c>
      <c r="F30" s="2"/>
      <c r="G30" s="16">
        <f t="shared" si="2"/>
        <v>11115378.959999999</v>
      </c>
    </row>
    <row r="31" spans="1:7" ht="15.75" x14ac:dyDescent="0.25">
      <c r="A31" s="15">
        <v>46044</v>
      </c>
      <c r="B31" s="13">
        <v>4524000053383</v>
      </c>
      <c r="C31" s="4" t="s">
        <v>40</v>
      </c>
      <c r="D31" s="3" t="s">
        <v>81</v>
      </c>
      <c r="E31" s="22">
        <v>6788.8</v>
      </c>
      <c r="F31" s="2"/>
      <c r="G31" s="16">
        <f t="shared" si="2"/>
        <v>11122167.76</v>
      </c>
    </row>
    <row r="32" spans="1:7" ht="15.75" x14ac:dyDescent="0.25">
      <c r="A32" s="15">
        <v>46044</v>
      </c>
      <c r="B32" s="13">
        <v>4524000053482</v>
      </c>
      <c r="C32" s="4" t="s">
        <v>40</v>
      </c>
      <c r="D32" s="3" t="s">
        <v>81</v>
      </c>
      <c r="E32" s="22">
        <v>1998.25</v>
      </c>
      <c r="F32" s="2"/>
      <c r="G32" s="16">
        <f t="shared" si="2"/>
        <v>11124166.01</v>
      </c>
    </row>
    <row r="33" spans="1:7" ht="15.75" x14ac:dyDescent="0.25">
      <c r="A33" s="15">
        <v>46044</v>
      </c>
      <c r="B33" s="13">
        <v>26012200395005</v>
      </c>
      <c r="C33" s="4" t="s">
        <v>10</v>
      </c>
      <c r="D33" s="3" t="s">
        <v>9</v>
      </c>
      <c r="E33" s="22">
        <v>1400</v>
      </c>
      <c r="F33" s="2"/>
      <c r="G33" s="16">
        <f t="shared" si="2"/>
        <v>11125566.01</v>
      </c>
    </row>
    <row r="34" spans="1:7" ht="15.75" x14ac:dyDescent="0.25">
      <c r="A34" s="15">
        <v>46045</v>
      </c>
      <c r="B34" s="13">
        <v>41652261181</v>
      </c>
      <c r="C34" s="4" t="s">
        <v>42</v>
      </c>
      <c r="D34" s="3" t="s">
        <v>41</v>
      </c>
      <c r="E34" s="22"/>
      <c r="F34" s="2">
        <v>5500</v>
      </c>
      <c r="G34" s="16">
        <f>G33-F34</f>
        <v>11120066.01</v>
      </c>
    </row>
    <row r="35" spans="1:7" ht="15.75" x14ac:dyDescent="0.25">
      <c r="A35" s="15">
        <v>46045</v>
      </c>
      <c r="B35" s="13">
        <v>41652285923</v>
      </c>
      <c r="C35" s="4" t="s">
        <v>43</v>
      </c>
      <c r="D35" s="3" t="s">
        <v>41</v>
      </c>
      <c r="E35" s="22"/>
      <c r="F35" s="2">
        <v>15000</v>
      </c>
      <c r="G35" s="16">
        <f>G34-F35</f>
        <v>11105066.01</v>
      </c>
    </row>
    <row r="36" spans="1:7" ht="15.75" x14ac:dyDescent="0.25">
      <c r="A36" s="15">
        <v>46045</v>
      </c>
      <c r="B36" s="13">
        <v>41652308795</v>
      </c>
      <c r="C36" s="4" t="s">
        <v>44</v>
      </c>
      <c r="D36" s="3" t="s">
        <v>41</v>
      </c>
      <c r="E36" s="22"/>
      <c r="F36" s="2">
        <v>10500</v>
      </c>
      <c r="G36" s="16">
        <f>G35-F36</f>
        <v>11094566.01</v>
      </c>
    </row>
    <row r="37" spans="1:7" ht="15.75" x14ac:dyDescent="0.25">
      <c r="A37" s="15">
        <v>46045</v>
      </c>
      <c r="B37" s="13">
        <v>41652332799</v>
      </c>
      <c r="C37" s="4" t="s">
        <v>45</v>
      </c>
      <c r="D37" s="3" t="s">
        <v>41</v>
      </c>
      <c r="E37" s="22"/>
      <c r="F37" s="2">
        <v>18000</v>
      </c>
      <c r="G37" s="16">
        <f>G36-F37</f>
        <v>11076566.01</v>
      </c>
    </row>
    <row r="38" spans="1:7" ht="15.75" x14ac:dyDescent="0.25">
      <c r="A38" s="15">
        <v>46045</v>
      </c>
      <c r="B38" s="13">
        <v>41652382673</v>
      </c>
      <c r="C38" s="4" t="s">
        <v>46</v>
      </c>
      <c r="D38" s="3" t="s">
        <v>83</v>
      </c>
      <c r="E38" s="22"/>
      <c r="F38" s="2">
        <v>5700</v>
      </c>
      <c r="G38" s="16">
        <f>G37-F38</f>
        <v>11070866.01</v>
      </c>
    </row>
    <row r="39" spans="1:7" ht="15.75" x14ac:dyDescent="0.25">
      <c r="A39" s="15">
        <v>46045</v>
      </c>
      <c r="B39" s="13">
        <v>41652414204</v>
      </c>
      <c r="C39" s="4" t="s">
        <v>47</v>
      </c>
      <c r="D39" s="3" t="s">
        <v>65</v>
      </c>
      <c r="E39" s="22"/>
      <c r="F39" s="2">
        <v>22943.919999999998</v>
      </c>
      <c r="G39" s="16">
        <f t="shared" ref="G39:G46" si="3">G38-F39</f>
        <v>11047922.09</v>
      </c>
    </row>
    <row r="40" spans="1:7" ht="15.75" x14ac:dyDescent="0.25">
      <c r="A40" s="15">
        <v>46045</v>
      </c>
      <c r="B40" s="13">
        <v>41652441808</v>
      </c>
      <c r="C40" s="4" t="s">
        <v>48</v>
      </c>
      <c r="D40" s="3" t="s">
        <v>66</v>
      </c>
      <c r="E40" s="22"/>
      <c r="F40" s="2">
        <v>240823.01</v>
      </c>
      <c r="G40" s="16">
        <f t="shared" si="3"/>
        <v>10807099.08</v>
      </c>
    </row>
    <row r="41" spans="1:7" ht="15.75" x14ac:dyDescent="0.25">
      <c r="A41" s="15">
        <v>46045</v>
      </c>
      <c r="B41" s="13">
        <v>41652523096</v>
      </c>
      <c r="C41" s="4" t="s">
        <v>49</v>
      </c>
      <c r="D41" s="3" t="s">
        <v>67</v>
      </c>
      <c r="E41" s="22"/>
      <c r="F41" s="2">
        <v>75572.600000000006</v>
      </c>
      <c r="G41" s="16">
        <f t="shared" si="3"/>
        <v>10731526.48</v>
      </c>
    </row>
    <row r="42" spans="1:7" ht="15.75" x14ac:dyDescent="0.25">
      <c r="A42" s="15">
        <v>46045</v>
      </c>
      <c r="B42" s="13">
        <v>41652550046</v>
      </c>
      <c r="C42" s="4" t="s">
        <v>50</v>
      </c>
      <c r="D42" s="3" t="s">
        <v>68</v>
      </c>
      <c r="E42" s="22"/>
      <c r="F42" s="2">
        <v>23981</v>
      </c>
      <c r="G42" s="16">
        <f t="shared" si="3"/>
        <v>10707545.48</v>
      </c>
    </row>
    <row r="43" spans="1:7" ht="15.75" x14ac:dyDescent="0.25">
      <c r="A43" s="15">
        <v>46045</v>
      </c>
      <c r="B43" s="13">
        <v>41652579565</v>
      </c>
      <c r="C43" s="4" t="s">
        <v>51</v>
      </c>
      <c r="D43" s="3" t="s">
        <v>69</v>
      </c>
      <c r="E43" s="22"/>
      <c r="F43" s="2">
        <v>46242.5</v>
      </c>
      <c r="G43" s="16">
        <f t="shared" si="3"/>
        <v>10661302.98</v>
      </c>
    </row>
    <row r="44" spans="1:7" ht="15.75" x14ac:dyDescent="0.25">
      <c r="A44" s="15">
        <v>46045</v>
      </c>
      <c r="B44" s="13">
        <v>41652616431</v>
      </c>
      <c r="C44" s="4" t="s">
        <v>52</v>
      </c>
      <c r="D44" s="3" t="s">
        <v>70</v>
      </c>
      <c r="E44" s="22"/>
      <c r="F44" s="2">
        <v>5451.6</v>
      </c>
      <c r="G44" s="16">
        <f t="shared" si="3"/>
        <v>10655851.380000001</v>
      </c>
    </row>
    <row r="45" spans="1:7" ht="15.75" x14ac:dyDescent="0.25">
      <c r="A45" s="15">
        <v>46045</v>
      </c>
      <c r="B45" s="13">
        <v>41652657732</v>
      </c>
      <c r="C45" s="4" t="s">
        <v>53</v>
      </c>
      <c r="D45" s="3" t="s">
        <v>71</v>
      </c>
      <c r="E45" s="22"/>
      <c r="F45" s="2">
        <v>4460.3999999999996</v>
      </c>
      <c r="G45" s="16">
        <f t="shared" si="3"/>
        <v>10651390.98</v>
      </c>
    </row>
    <row r="46" spans="1:7" ht="15.75" x14ac:dyDescent="0.25">
      <c r="A46" s="15">
        <v>46045</v>
      </c>
      <c r="B46" s="13">
        <v>41652701545</v>
      </c>
      <c r="C46" s="4" t="s">
        <v>54</v>
      </c>
      <c r="D46" s="3" t="s">
        <v>72</v>
      </c>
      <c r="E46" s="22"/>
      <c r="F46" s="2">
        <v>4750</v>
      </c>
      <c r="G46" s="16">
        <f t="shared" si="3"/>
        <v>10646640.98</v>
      </c>
    </row>
    <row r="47" spans="1:7" ht="15.75" x14ac:dyDescent="0.25">
      <c r="A47" s="15">
        <v>46049</v>
      </c>
      <c r="B47" s="13">
        <v>41678897660</v>
      </c>
      <c r="C47" s="4" t="s">
        <v>120</v>
      </c>
      <c r="D47" s="3" t="s">
        <v>115</v>
      </c>
      <c r="E47" s="22">
        <v>990.68</v>
      </c>
      <c r="F47" s="2"/>
      <c r="G47" s="2">
        <f>G46+E47</f>
        <v>10647631.66</v>
      </c>
    </row>
    <row r="48" spans="1:7" ht="15.75" x14ac:dyDescent="0.25">
      <c r="A48" s="15">
        <v>46049</v>
      </c>
      <c r="B48" s="13">
        <v>26012700395003</v>
      </c>
      <c r="C48" s="4" t="s">
        <v>10</v>
      </c>
      <c r="D48" s="3" t="s">
        <v>9</v>
      </c>
      <c r="E48" s="22">
        <v>12200</v>
      </c>
      <c r="F48" s="2"/>
      <c r="G48" s="2">
        <f>G47+E48</f>
        <v>10659831.66</v>
      </c>
    </row>
    <row r="49" spans="1:7" ht="15.75" x14ac:dyDescent="0.25">
      <c r="A49" s="15">
        <v>46050</v>
      </c>
      <c r="B49" s="13">
        <v>41686678861</v>
      </c>
      <c r="C49" s="4" t="s">
        <v>55</v>
      </c>
      <c r="D49" s="3" t="s">
        <v>73</v>
      </c>
      <c r="E49" s="22"/>
      <c r="F49" s="2">
        <v>38431.300000000003</v>
      </c>
      <c r="G49" s="2">
        <f>G48-F49</f>
        <v>10621400.359999999</v>
      </c>
    </row>
    <row r="50" spans="1:7" ht="15.75" x14ac:dyDescent="0.25">
      <c r="A50" s="15">
        <v>46050</v>
      </c>
      <c r="B50" s="13">
        <v>41686718382</v>
      </c>
      <c r="C50" s="4" t="s">
        <v>56</v>
      </c>
      <c r="D50" s="3" t="s">
        <v>74</v>
      </c>
      <c r="E50" s="22"/>
      <c r="F50" s="2">
        <v>67254</v>
      </c>
      <c r="G50" s="2">
        <f t="shared" ref="G50:G58" si="4">G49-F50</f>
        <v>10554146.359999999</v>
      </c>
    </row>
    <row r="51" spans="1:7" ht="15.75" x14ac:dyDescent="0.25">
      <c r="A51" s="15">
        <v>46050</v>
      </c>
      <c r="B51" s="13">
        <v>41686746683</v>
      </c>
      <c r="C51" s="4" t="s">
        <v>57</v>
      </c>
      <c r="D51" s="3" t="s">
        <v>80</v>
      </c>
      <c r="E51" s="22"/>
      <c r="F51" s="2">
        <v>35955.879999999997</v>
      </c>
      <c r="G51" s="2">
        <f t="shared" si="4"/>
        <v>10518190.479999999</v>
      </c>
    </row>
    <row r="52" spans="1:7" ht="15.75" x14ac:dyDescent="0.25">
      <c r="A52" s="15">
        <v>46050</v>
      </c>
      <c r="B52" s="13">
        <v>41686788899</v>
      </c>
      <c r="C52" s="4" t="s">
        <v>58</v>
      </c>
      <c r="D52" s="3" t="s">
        <v>85</v>
      </c>
      <c r="E52" s="22"/>
      <c r="F52" s="2">
        <v>119632</v>
      </c>
      <c r="G52" s="2">
        <f t="shared" si="4"/>
        <v>10398558.479999999</v>
      </c>
    </row>
    <row r="53" spans="1:7" ht="15.75" x14ac:dyDescent="0.25">
      <c r="A53" s="15">
        <v>46050</v>
      </c>
      <c r="B53" s="13">
        <v>41686861341</v>
      </c>
      <c r="C53" s="4" t="s">
        <v>59</v>
      </c>
      <c r="D53" s="3" t="s">
        <v>79</v>
      </c>
      <c r="E53" s="22"/>
      <c r="F53" s="2">
        <v>7625</v>
      </c>
      <c r="G53" s="2">
        <f t="shared" si="4"/>
        <v>10390933.479999999</v>
      </c>
    </row>
    <row r="54" spans="1:7" ht="15.75" x14ac:dyDescent="0.25">
      <c r="A54" s="15">
        <v>46050</v>
      </c>
      <c r="B54" s="13">
        <v>41686893942</v>
      </c>
      <c r="C54" s="4" t="s">
        <v>60</v>
      </c>
      <c r="D54" s="3" t="s">
        <v>75</v>
      </c>
      <c r="E54" s="22"/>
      <c r="F54" s="2">
        <v>17750</v>
      </c>
      <c r="G54" s="2">
        <f t="shared" si="4"/>
        <v>10373183.479999999</v>
      </c>
    </row>
    <row r="55" spans="1:7" ht="15.75" x14ac:dyDescent="0.25">
      <c r="A55" s="15">
        <v>46050</v>
      </c>
      <c r="B55" s="13">
        <v>41686936476</v>
      </c>
      <c r="C55" s="4" t="s">
        <v>61</v>
      </c>
      <c r="D55" s="3" t="s">
        <v>76</v>
      </c>
      <c r="E55" s="22"/>
      <c r="F55" s="2">
        <v>99731.5</v>
      </c>
      <c r="G55" s="2">
        <f t="shared" si="4"/>
        <v>10273451.979999999</v>
      </c>
    </row>
    <row r="56" spans="1:7" ht="15.75" x14ac:dyDescent="0.25">
      <c r="A56" s="15">
        <v>46050</v>
      </c>
      <c r="B56" s="13">
        <v>41686984169</v>
      </c>
      <c r="C56" s="4" t="s">
        <v>62</v>
      </c>
      <c r="D56" s="3" t="s">
        <v>77</v>
      </c>
      <c r="E56" s="22"/>
      <c r="F56" s="2">
        <v>89700</v>
      </c>
      <c r="G56" s="2">
        <f t="shared" si="4"/>
        <v>10183751.979999999</v>
      </c>
    </row>
    <row r="57" spans="1:7" ht="15.75" x14ac:dyDescent="0.25">
      <c r="A57" s="15">
        <v>46050</v>
      </c>
      <c r="B57" s="13">
        <v>41687025789</v>
      </c>
      <c r="C57" s="4" t="s">
        <v>63</v>
      </c>
      <c r="D57" s="3" t="s">
        <v>78</v>
      </c>
      <c r="E57" s="22"/>
      <c r="F57" s="2">
        <v>10268</v>
      </c>
      <c r="G57" s="2">
        <f t="shared" si="4"/>
        <v>10173483.979999999</v>
      </c>
    </row>
    <row r="58" spans="1:7" ht="15.75" x14ac:dyDescent="0.25">
      <c r="A58" s="15">
        <v>46050</v>
      </c>
      <c r="B58" s="13">
        <v>41687073903</v>
      </c>
      <c r="C58" s="4" t="s">
        <v>64</v>
      </c>
      <c r="D58" s="3" t="s">
        <v>84</v>
      </c>
      <c r="E58" s="22"/>
      <c r="F58" s="2">
        <v>185064.17</v>
      </c>
      <c r="G58" s="2">
        <f t="shared" si="4"/>
        <v>9988419.8099999987</v>
      </c>
    </row>
    <row r="59" spans="1:7" ht="15.75" x14ac:dyDescent="0.25">
      <c r="A59" s="15">
        <v>46051</v>
      </c>
      <c r="B59" s="13">
        <v>4524000000010</v>
      </c>
      <c r="C59" s="4" t="s">
        <v>119</v>
      </c>
      <c r="D59" s="3" t="s">
        <v>81</v>
      </c>
      <c r="E59" s="22">
        <v>33917.53</v>
      </c>
      <c r="F59" s="2"/>
      <c r="G59" s="2">
        <f>G58+E59</f>
        <v>10022337.339999998</v>
      </c>
    </row>
    <row r="60" spans="1:7" ht="15.75" x14ac:dyDescent="0.25">
      <c r="A60" s="15">
        <v>46051</v>
      </c>
      <c r="B60" s="13">
        <v>41698277019</v>
      </c>
      <c r="C60" s="4" t="s">
        <v>86</v>
      </c>
      <c r="D60" s="3" t="s">
        <v>87</v>
      </c>
      <c r="E60" s="22"/>
      <c r="F60" s="2">
        <v>4500</v>
      </c>
      <c r="G60" s="2">
        <f>G59-F60</f>
        <v>10017837.339999998</v>
      </c>
    </row>
    <row r="61" spans="1:7" ht="15.75" x14ac:dyDescent="0.25">
      <c r="A61" s="15">
        <v>46051</v>
      </c>
      <c r="B61" s="13">
        <v>41698277019</v>
      </c>
      <c r="C61" s="4" t="s">
        <v>88</v>
      </c>
      <c r="D61" s="3" t="s">
        <v>89</v>
      </c>
      <c r="E61" s="22"/>
      <c r="F61" s="2">
        <v>14939.8</v>
      </c>
      <c r="G61" s="2">
        <f>G60-F61</f>
        <v>10002897.539999997</v>
      </c>
    </row>
    <row r="62" spans="1:7" ht="15.75" x14ac:dyDescent="0.25">
      <c r="A62" s="15">
        <v>46051</v>
      </c>
      <c r="B62" s="13">
        <v>41698310750</v>
      </c>
      <c r="C62" s="4" t="s">
        <v>90</v>
      </c>
      <c r="D62" s="3" t="s">
        <v>91</v>
      </c>
      <c r="E62" s="22"/>
      <c r="F62" s="2">
        <v>32722.75</v>
      </c>
      <c r="G62" s="2">
        <f>G61-F62</f>
        <v>9970174.7899999972</v>
      </c>
    </row>
    <row r="63" spans="1:7" ht="15.75" x14ac:dyDescent="0.25">
      <c r="A63" s="15">
        <v>46051</v>
      </c>
      <c r="B63" s="13">
        <v>41698342890</v>
      </c>
      <c r="C63" s="4" t="s">
        <v>92</v>
      </c>
      <c r="D63" s="3" t="s">
        <v>93</v>
      </c>
      <c r="E63" s="22"/>
      <c r="F63" s="2">
        <v>34674.99</v>
      </c>
      <c r="G63" s="2">
        <f>G62-F63</f>
        <v>9935499.799999997</v>
      </c>
    </row>
    <row r="64" spans="1:7" ht="15.75" x14ac:dyDescent="0.25">
      <c r="A64" s="15">
        <v>46051</v>
      </c>
      <c r="B64" s="13">
        <v>41698384165</v>
      </c>
      <c r="C64" s="4" t="s">
        <v>92</v>
      </c>
      <c r="D64" s="3" t="s">
        <v>94</v>
      </c>
      <c r="E64" s="22"/>
      <c r="F64" s="2">
        <v>6279.41</v>
      </c>
      <c r="G64" s="2">
        <f t="shared" ref="G64:G72" si="5">G63-F64</f>
        <v>9929220.3899999969</v>
      </c>
    </row>
    <row r="65" spans="1:7" ht="15.75" x14ac:dyDescent="0.25">
      <c r="A65" s="15">
        <v>46051</v>
      </c>
      <c r="B65" s="13">
        <v>41698422805</v>
      </c>
      <c r="C65" s="4" t="s">
        <v>95</v>
      </c>
      <c r="D65" s="3" t="s">
        <v>96</v>
      </c>
      <c r="E65" s="22"/>
      <c r="F65" s="2">
        <v>78660</v>
      </c>
      <c r="G65" s="2">
        <f t="shared" si="5"/>
        <v>9850560.3899999969</v>
      </c>
    </row>
    <row r="66" spans="1:7" ht="15.75" x14ac:dyDescent="0.25">
      <c r="A66" s="15">
        <v>46051</v>
      </c>
      <c r="B66" s="13">
        <v>41698453371</v>
      </c>
      <c r="C66" s="4" t="s">
        <v>97</v>
      </c>
      <c r="D66" s="3" t="s">
        <v>98</v>
      </c>
      <c r="E66" s="22"/>
      <c r="F66" s="2">
        <v>72978.990000000005</v>
      </c>
      <c r="G66" s="2">
        <f t="shared" si="5"/>
        <v>9777581.3999999966</v>
      </c>
    </row>
    <row r="67" spans="1:7" ht="15.75" x14ac:dyDescent="0.25">
      <c r="A67" s="15">
        <v>46051</v>
      </c>
      <c r="B67" s="13">
        <v>41698495881</v>
      </c>
      <c r="C67" s="4" t="s">
        <v>99</v>
      </c>
      <c r="D67" s="3" t="s">
        <v>100</v>
      </c>
      <c r="E67" s="22"/>
      <c r="F67" s="2">
        <v>27004.15</v>
      </c>
      <c r="G67" s="2">
        <f t="shared" si="5"/>
        <v>9750577.2499999963</v>
      </c>
    </row>
    <row r="68" spans="1:7" ht="15.75" x14ac:dyDescent="0.25">
      <c r="A68" s="15">
        <v>46051</v>
      </c>
      <c r="B68" s="13">
        <v>41698542656</v>
      </c>
      <c r="C68" s="4" t="s">
        <v>56</v>
      </c>
      <c r="D68" s="3" t="s">
        <v>101</v>
      </c>
      <c r="E68" s="22"/>
      <c r="F68" s="2">
        <v>11292.6</v>
      </c>
      <c r="G68" s="2">
        <f t="shared" si="5"/>
        <v>9739284.6499999966</v>
      </c>
    </row>
    <row r="69" spans="1:7" ht="15.75" x14ac:dyDescent="0.25">
      <c r="A69" s="15">
        <v>46051</v>
      </c>
      <c r="B69" s="13">
        <v>41698589174</v>
      </c>
      <c r="C69" s="4" t="s">
        <v>102</v>
      </c>
      <c r="D69" s="3" t="s">
        <v>103</v>
      </c>
      <c r="E69" s="22"/>
      <c r="F69" s="2">
        <v>44267.75</v>
      </c>
      <c r="G69" s="2">
        <f t="shared" si="5"/>
        <v>9695016.8999999966</v>
      </c>
    </row>
    <row r="70" spans="1:7" ht="15.75" x14ac:dyDescent="0.25">
      <c r="A70" s="15">
        <v>46051</v>
      </c>
      <c r="B70" s="13">
        <v>41698624300</v>
      </c>
      <c r="C70" s="4" t="s">
        <v>104</v>
      </c>
      <c r="D70" s="3" t="s">
        <v>105</v>
      </c>
      <c r="E70" s="22"/>
      <c r="F70" s="2">
        <v>9950</v>
      </c>
      <c r="G70" s="2">
        <f t="shared" si="5"/>
        <v>9685066.8999999966</v>
      </c>
    </row>
    <row r="71" spans="1:7" ht="15.75" x14ac:dyDescent="0.25">
      <c r="A71" s="15">
        <v>46051</v>
      </c>
      <c r="B71" s="13">
        <v>41698664390</v>
      </c>
      <c r="C71" s="4" t="s">
        <v>106</v>
      </c>
      <c r="D71" s="3" t="s">
        <v>107</v>
      </c>
      <c r="E71" s="22"/>
      <c r="F71" s="2">
        <v>10100.799999999999</v>
      </c>
      <c r="G71" s="2">
        <f t="shared" si="5"/>
        <v>9674966.0999999959</v>
      </c>
    </row>
    <row r="72" spans="1:7" ht="15.75" x14ac:dyDescent="0.25">
      <c r="A72" s="15">
        <v>46051</v>
      </c>
      <c r="B72" s="13">
        <v>41698699647</v>
      </c>
      <c r="C72" s="4" t="s">
        <v>108</v>
      </c>
      <c r="D72" s="3" t="s">
        <v>109</v>
      </c>
      <c r="E72" s="22"/>
      <c r="F72" s="2">
        <v>26736</v>
      </c>
      <c r="G72" s="2">
        <f t="shared" si="5"/>
        <v>9648230.0999999959</v>
      </c>
    </row>
    <row r="73" spans="1:7" ht="15.75" x14ac:dyDescent="0.25">
      <c r="A73" s="15">
        <v>46051</v>
      </c>
      <c r="B73" s="13">
        <v>41698742516</v>
      </c>
      <c r="C73" s="4" t="s">
        <v>110</v>
      </c>
      <c r="D73" s="3" t="s">
        <v>111</v>
      </c>
      <c r="E73" s="22"/>
      <c r="F73" s="2">
        <v>57270.89</v>
      </c>
      <c r="G73" s="2">
        <f t="shared" ref="G73" si="6">G72-F73</f>
        <v>9590959.2099999953</v>
      </c>
    </row>
    <row r="74" spans="1:7" ht="15.75" x14ac:dyDescent="0.25">
      <c r="A74" s="15">
        <v>46052</v>
      </c>
      <c r="B74" s="13">
        <v>4524000032238</v>
      </c>
      <c r="C74" s="4" t="s">
        <v>118</v>
      </c>
      <c r="D74" s="3" t="s">
        <v>112</v>
      </c>
      <c r="E74" s="22">
        <v>11975.22</v>
      </c>
      <c r="F74" s="2"/>
      <c r="G74" s="18">
        <f>G73+E74</f>
        <v>9602934.429999996</v>
      </c>
    </row>
    <row r="75" spans="1:7" ht="15.75" x14ac:dyDescent="0.25">
      <c r="A75" s="15">
        <v>46052</v>
      </c>
      <c r="B75" s="13">
        <v>1260030226</v>
      </c>
      <c r="C75" s="4" t="s">
        <v>10</v>
      </c>
      <c r="D75" s="3" t="s">
        <v>9</v>
      </c>
      <c r="E75" s="22">
        <v>17700</v>
      </c>
      <c r="F75" s="2"/>
      <c r="G75" s="18">
        <f t="shared" ref="G75:G76" si="7">G74+E75</f>
        <v>9620634.429999996</v>
      </c>
    </row>
    <row r="76" spans="1:7" ht="15.75" x14ac:dyDescent="0.25">
      <c r="A76" s="15">
        <v>46052</v>
      </c>
      <c r="B76" s="13">
        <v>1260030230</v>
      </c>
      <c r="C76" s="4" t="s">
        <v>28</v>
      </c>
      <c r="D76" s="3" t="s">
        <v>113</v>
      </c>
      <c r="E76" s="22">
        <v>12000</v>
      </c>
      <c r="F76" s="2"/>
      <c r="G76" s="18">
        <f t="shared" si="7"/>
        <v>9632634.429999996</v>
      </c>
    </row>
    <row r="77" spans="1:7" ht="15.75" x14ac:dyDescent="0.25">
      <c r="A77" s="15">
        <v>46052</v>
      </c>
      <c r="B77" s="13">
        <v>41707973679</v>
      </c>
      <c r="C77" s="4" t="s">
        <v>92</v>
      </c>
      <c r="D77" s="3" t="s">
        <v>114</v>
      </c>
      <c r="E77" s="22"/>
      <c r="F77" s="2">
        <v>5506.67</v>
      </c>
      <c r="G77" s="18">
        <f>G76-F77</f>
        <v>9627127.7599999961</v>
      </c>
    </row>
    <row r="78" spans="1:7" ht="15.75" x14ac:dyDescent="0.25">
      <c r="A78" s="48"/>
      <c r="B78" s="49"/>
      <c r="C78" s="50" t="s">
        <v>116</v>
      </c>
      <c r="D78" s="51" t="s">
        <v>117</v>
      </c>
      <c r="E78" s="44"/>
      <c r="F78" s="45">
        <v>2644.63</v>
      </c>
      <c r="G78" s="47">
        <f>G77-F78</f>
        <v>9624483.1299999952</v>
      </c>
    </row>
  </sheetData>
  <mergeCells count="6">
    <mergeCell ref="A7:F7"/>
    <mergeCell ref="A1:G1"/>
    <mergeCell ref="A2:G2"/>
    <mergeCell ref="A3:G3"/>
    <mergeCell ref="A4:G4"/>
    <mergeCell ref="A5:G5"/>
  </mergeCells>
  <pageMargins left="0.7" right="0.7" top="0.75" bottom="0.75" header="0.3" footer="0.3"/>
  <pageSetup paperSize="5" scale="65" fitToHeight="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G14"/>
  <sheetViews>
    <sheetView tabSelected="1" workbookViewId="0">
      <selection activeCell="C17" sqref="C17"/>
    </sheetView>
  </sheetViews>
  <sheetFormatPr baseColWidth="10" defaultRowHeight="15" x14ac:dyDescent="0.25"/>
  <cols>
    <col min="1" max="1" width="11.7109375" customWidth="1"/>
    <col min="2" max="2" width="20.7109375" customWidth="1"/>
    <col min="3" max="3" width="31.140625" customWidth="1"/>
    <col min="4" max="4" width="46.140625" customWidth="1"/>
    <col min="5" max="5" width="15.42578125" customWidth="1"/>
    <col min="6" max="6" width="14.5703125" customWidth="1"/>
  </cols>
  <sheetData>
    <row r="3" spans="1:7" ht="15.75" x14ac:dyDescent="0.25">
      <c r="A3" s="54" t="s">
        <v>6</v>
      </c>
      <c r="B3" s="54"/>
      <c r="C3" s="54"/>
      <c r="D3" s="54"/>
      <c r="E3" s="54"/>
      <c r="F3" s="54"/>
      <c r="G3" s="54"/>
    </row>
    <row r="4" spans="1:7" ht="15.75" x14ac:dyDescent="0.25">
      <c r="A4" s="54" t="s">
        <v>15</v>
      </c>
      <c r="B4" s="54"/>
      <c r="C4" s="54"/>
      <c r="D4" s="54"/>
      <c r="E4" s="54"/>
      <c r="F4" s="54"/>
      <c r="G4" s="54"/>
    </row>
    <row r="5" spans="1:7" x14ac:dyDescent="0.25">
      <c r="A5" s="55" t="s">
        <v>21</v>
      </c>
      <c r="B5" s="55"/>
      <c r="C5" s="55"/>
      <c r="D5" s="55"/>
      <c r="E5" s="55"/>
      <c r="F5" s="55"/>
      <c r="G5" s="55"/>
    </row>
    <row r="6" spans="1:7" x14ac:dyDescent="0.25">
      <c r="A6" s="55" t="s">
        <v>13</v>
      </c>
      <c r="B6" s="55"/>
      <c r="C6" s="55"/>
      <c r="D6" s="55"/>
      <c r="E6" s="55"/>
      <c r="F6" s="55"/>
      <c r="G6" s="55"/>
    </row>
    <row r="7" spans="1:7" x14ac:dyDescent="0.25">
      <c r="A7" s="55" t="s">
        <v>22</v>
      </c>
      <c r="B7" s="55"/>
      <c r="C7" s="55"/>
      <c r="D7" s="55"/>
      <c r="E7" s="55"/>
      <c r="F7" s="55"/>
      <c r="G7" s="55"/>
    </row>
    <row r="8" spans="1:7" x14ac:dyDescent="0.25">
      <c r="A8" s="25"/>
      <c r="B8" s="41"/>
      <c r="C8" s="40" t="s">
        <v>20</v>
      </c>
      <c r="D8" s="40"/>
      <c r="E8" s="25"/>
      <c r="F8" s="25"/>
      <c r="G8" s="25"/>
    </row>
    <row r="9" spans="1:7" x14ac:dyDescent="0.25">
      <c r="A9" s="25"/>
      <c r="B9" s="25"/>
      <c r="C9" s="25"/>
      <c r="D9" s="25"/>
      <c r="E9" s="25"/>
      <c r="F9" s="25"/>
      <c r="G9" s="1"/>
    </row>
    <row r="10" spans="1:7" x14ac:dyDescent="0.25">
      <c r="A10" s="56" t="s">
        <v>3</v>
      </c>
      <c r="B10" s="57"/>
      <c r="C10" s="57"/>
      <c r="D10" s="57"/>
      <c r="E10" s="57"/>
      <c r="F10" s="58"/>
      <c r="G10" s="26"/>
    </row>
    <row r="11" spans="1:7" ht="24" x14ac:dyDescent="0.25">
      <c r="A11" s="27" t="s">
        <v>0</v>
      </c>
      <c r="B11" s="28" t="s">
        <v>1</v>
      </c>
      <c r="C11" s="28" t="s">
        <v>7</v>
      </c>
      <c r="D11" s="27" t="s">
        <v>2</v>
      </c>
      <c r="E11" s="27" t="s">
        <v>11</v>
      </c>
      <c r="F11" s="27" t="s">
        <v>12</v>
      </c>
      <c r="G11" s="29" t="s">
        <v>4</v>
      </c>
    </row>
    <row r="12" spans="1:7" x14ac:dyDescent="0.25">
      <c r="A12" s="27"/>
      <c r="B12" s="28"/>
      <c r="C12" s="28"/>
      <c r="D12" s="27"/>
      <c r="E12" s="27"/>
      <c r="F12" s="27"/>
      <c r="G12" s="29"/>
    </row>
    <row r="13" spans="1:7" x14ac:dyDescent="0.25">
      <c r="A13" s="30">
        <v>45989</v>
      </c>
      <c r="B13" s="31"/>
      <c r="C13" s="32" t="s">
        <v>16</v>
      </c>
      <c r="D13" s="33"/>
      <c r="E13" s="34"/>
      <c r="F13" s="35"/>
      <c r="G13" s="36">
        <v>5375.41</v>
      </c>
    </row>
    <row r="14" spans="1:7" x14ac:dyDescent="0.25">
      <c r="A14" s="30">
        <v>46022</v>
      </c>
      <c r="B14" s="42"/>
      <c r="C14" s="43" t="s">
        <v>18</v>
      </c>
      <c r="D14" s="37" t="s">
        <v>19</v>
      </c>
      <c r="E14" s="38">
        <v>325</v>
      </c>
      <c r="F14" s="39"/>
      <c r="G14" s="36">
        <f>G13-E14</f>
        <v>5050.41</v>
      </c>
    </row>
  </sheetData>
  <mergeCells count="6">
    <mergeCell ref="A10:F10"/>
    <mergeCell ref="A3:G3"/>
    <mergeCell ref="A4:G4"/>
    <mergeCell ref="A5:G5"/>
    <mergeCell ref="A6:G6"/>
    <mergeCell ref="A7:G7"/>
  </mergeCells>
  <pageMargins left="0.7" right="0.7" top="0.75" bottom="0.75" header="0.3" footer="0.3"/>
  <pageSetup paperSize="14" scale="60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LIBRO ENERO 2026 VENTA </vt:lpstr>
      <vt:lpstr>LIBRO FONDO 2026</vt:lpstr>
    </vt:vector>
  </TitlesOfParts>
  <Company>Profamilia,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Admin</cp:lastModifiedBy>
  <cp:lastPrinted>2026-02-13T18:57:45Z</cp:lastPrinted>
  <dcterms:created xsi:type="dcterms:W3CDTF">2011-03-23T16:22:02Z</dcterms:created>
  <dcterms:modified xsi:type="dcterms:W3CDTF">2026-02-17T19:16:45Z</dcterms:modified>
</cp:coreProperties>
</file>